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13-Week Tracker" sheetId="2" state="visible" r:id="rId4"/>
    <sheet name="Weekly Checklist" sheetId="3" state="visible" r:id="rId5"/>
    <sheet name="Example (See How It Works)" sheetId="4" state="visible" r:id="rId6"/>
    <sheet name="Notes &amp; Assumption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<sst xmlns="http://schemas.openxmlformats.org/spreadsheetml/2006/main" count="246" uniqueCount="185">
  <si>
    <t xml:space="preserve">13-WEEK CASH FLOW TRACKER</t>
  </si>
  <si>
    <t xml:space="preserve">The Survival Tool</t>
  </si>
  <si>
    <t xml:space="preserve">WHAT THIS TOOL DOES</t>
  </si>
  <si>
    <t xml:space="preserve">This tracker shows you exactly how much cash you'll have each week for the next 13 weeks (one quarter).</t>
  </si>
  <si>
    <t xml:space="preserve">It answers the question every business owner needs answered: Will I have enough money to pay my bills?</t>
  </si>
  <si>
    <t xml:space="preserve">WHO SHOULD USE THIS</t>
  </si>
  <si>
    <t xml:space="preserve">• You're not sure if you can make payroll next month</t>
  </si>
  <si>
    <t xml:space="preserve">• You've been surprised by cash shortages before</t>
  </si>
  <si>
    <t xml:space="preserve">• You want to know when to chase payments or hold off on spending</t>
  </si>
  <si>
    <t xml:space="preserve">• You need to plan for a big expense or slow season</t>
  </si>
  <si>
    <t xml:space="preserve">HOW TO USE IT (15 minutes to set up, 5 minutes weekly)</t>
  </si>
  <si>
    <t xml:space="preserve">Step 1: Go to the '13-Week Tracker' tab</t>
  </si>
  <si>
    <t xml:space="preserve">Step 2: Enter today's date in cell C4</t>
  </si>
  <si>
    <t xml:space="preserve">Step 3: Enter how much cash you have RIGHT NOW in cell C7 (check your bank accounts)</t>
  </si>
  <si>
    <t xml:space="preserve">Step 4: Fill in your expected money coming in each week (rows 10-15)</t>
  </si>
  <si>
    <t xml:space="preserve">Step 5: Fill in your expected money going out each week (rows 18-28)</t>
  </si>
  <si>
    <t xml:space="preserve">Step 6: Look at row 32 - this shows your ending cash each week</t>
  </si>
  <si>
    <t xml:space="preserve">WHAT THE COLORS MEAN</t>
  </si>
  <si>
    <t xml:space="preserve">🟢 GREEN: You're in good shape - cash is healthy</t>
  </si>
  <si>
    <t xml:space="preserve">🟡 YELLOW: Caution - cash is getting tight, plan ahead</t>
  </si>
  <si>
    <t xml:space="preserve">🔴 RED: Danger - you may run out of cash, take action now</t>
  </si>
  <si>
    <t xml:space="preserve">BLUE TEXT = cells where you type your numbers</t>
  </si>
  <si>
    <t xml:space="preserve">WEEKLY UPDATE (every Friday, 5 minutes)</t>
  </si>
  <si>
    <t xml:space="preserve">1. Update actual cash received vs. what you expected</t>
  </si>
  <si>
    <t xml:space="preserve">2. Update actual expenses vs. what you expected</t>
  </si>
  <si>
    <t xml:space="preserve">3. Add any new expected income or expenses you know about</t>
  </si>
  <si>
    <t xml:space="preserve">4. Check your ending cash for the next 4 weeks - any red flags?</t>
  </si>
  <si>
    <t xml:space="preserve">IF YOU SEE RED (LOW CASH COMING)</t>
  </si>
  <si>
    <t xml:space="preserve">• Chase payments: Call customers who owe you money</t>
  </si>
  <si>
    <t xml:space="preserve">• Delay spending: Push non-urgent purchases to later weeks</t>
  </si>
  <si>
    <t xml:space="preserve">• Talk to vendors: Ask for extended payment terms</t>
  </si>
  <si>
    <t xml:space="preserve">• Line of credit: Have a backup ready before you need it</t>
  </si>
  <si>
    <t xml:space="preserve">QUICK TIP</t>
  </si>
  <si>
    <t xml:space="preserve">Be realistic, not optimistic. If a customer usually pays late, don't assume they'll pay on time.</t>
  </si>
  <si>
    <t xml:space="preserve">Part of BizGrowth Academy: Launch | BizHealth.ai</t>
  </si>
  <si>
    <t xml:space="preserve">Stop Guessing, Start Growing.</t>
  </si>
  <si>
    <t xml:space="preserve">Start Date (Monday):</t>
  </si>
  <si>
    <t xml:space="preserve">WEEK →</t>
  </si>
  <si>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</si>
  <si>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</si>
  <si>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</si>
  <si>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</si>
  <si>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</si>
  <si>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</si>
  <si>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</si>
  <si>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</si>
  <si>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9</t>
  </si>
  <si>
    <t xml:space="preserve">Week 10</t>
  </si>
  <si>
    <t xml:space="preserve">Week 11</t>
  </si>
  <si>
    <t xml:space="preserve">Week 12</t>
  </si>
  <si>
    <t xml:space="preserve">Week 13</t>
  </si>
  <si>
    <t xml:space="preserve">STARTING CASH (bank balance today)</t>
  </si>
  <si>
    <t xml:space="preserve">MONEY COMING IN</t>
  </si>
  <si>
    <t xml:space="preserve">Customer Payments (sales, invoices)</t>
  </si>
  <si>
    <t xml:space="preserve">New Sales (cash at sale)</t>
  </si>
  <si>
    <t xml:space="preserve">Loan/Credit Line Draws</t>
  </si>
  <si>
    <t xml:space="preserve">Owner Investment</t>
  </si>
  <si>
    <t xml:space="preserve">Other Income</t>
  </si>
  <si>
    <t xml:space="preserve">TOTAL MONEY COMING IN</t>
  </si>
  <si>
    <t xml:space="preserve">MONEY GOING OUT</t>
  </si>
  <si>
    <t xml:space="preserve">Payroll &amp; Wages (including your pay)</t>
  </si>
  <si>
    <t xml:space="preserve">Rent / Lease Payments</t>
  </si>
  <si>
    <t xml:space="preserve">Utilities (electric, water, internet)</t>
  </si>
  <si>
    <t xml:space="preserve">Supplies &amp; Inventory</t>
  </si>
  <si>
    <t xml:space="preserve">Loan &amp; Debt Payments</t>
  </si>
  <si>
    <t xml:space="preserve">Insurance</t>
  </si>
  <si>
    <t xml:space="preserve">Marketing &amp; Advertising</t>
  </si>
  <si>
    <t xml:space="preserve">Professional Services (accountant, legal)</t>
  </si>
  <si>
    <t xml:space="preserve">Equipment &amp; Repairs</t>
  </si>
  <si>
    <t xml:space="preserve">Other Expenses</t>
  </si>
  <si>
    <t xml:space="preserve">TOTAL MONEY GOING OUT</t>
  </si>
  <si>
    <t xml:space="preserve">ENDING CASH (your bank balance)</t>
  </si>
  <si>
    <t xml:space="preserve">Weekly Cash Change (+/-)</t>
  </si>
  <si>
    <t xml:space="preserve">Your Minimum Cash Target:</t>
  </si>
  <si>
    <t xml:space="preserve">(How much cash you need to feel safe)</t>
  </si>
  <si>
    <t xml:space="preserve">Cash vs Target</t>
  </si>
  <si>
    <t xml:space="preserve">QUICK SUMMARY</t>
  </si>
  <si>
    <t xml:space="preserve">Total Income (13 weeks):</t>
  </si>
  <si>
    <t xml:space="preserve">Total Expenses (13 weeks):</t>
  </si>
  <si>
    <t xml:space="preserve">Net Cash Flow (13 weeks):</t>
  </si>
  <si>
    <t xml:space="preserve">Lowest Cash Point:</t>
  </si>
  <si>
    <t xml:space="preserve">Highest Cash Point:</t>
  </si>
  <si>
    <t xml:space="preserve">BizGrowth Academy: Launch | Stop Guessing, Start Growing.</t>
  </si>
  <si>
    <t xml:space="preserve">WEEKLY CASH FLOW CHECKLIST</t>
  </si>
  <si>
    <t xml:space="preserve">Complete every Friday (or your last day of the week) — Takes 10-15 minutes</t>
  </si>
  <si>
    <t xml:space="preserve">Week Ending Date:</t>
  </si>
  <si>
    <t xml:space="preserve">STEP 1: UPDATE YOUR NUMBERS</t>
  </si>
  <si>
    <t xml:space="preserve">Did this week match what you expected? Update actuals and adjust future weeks.</t>
  </si>
  <si>
    <t xml:space="preserve">☐</t>
  </si>
  <si>
    <t xml:space="preserve">Check your bank balance right now — does it match your tracker's ending cash?</t>
  </si>
  <si>
    <t xml:space="preserve">If not, find what's different</t>
  </si>
  <si>
    <t xml:space="preserve">Update this week's actual income — what really came in?</t>
  </si>
  <si>
    <t xml:space="preserve">Adjust future weeks if needed</t>
  </si>
  <si>
    <t xml:space="preserve">Update this week's actual expenses — what really went out?</t>
  </si>
  <si>
    <t xml:space="preserve">Move any delayed expenses forward</t>
  </si>
  <si>
    <t xml:space="preserve">Add any NEW income you now know about (new sales, confirmed payments)</t>
  </si>
  <si>
    <t xml:space="preserve">Put in the week you expect the cash</t>
  </si>
  <si>
    <t xml:space="preserve">Add any NEW expenses you now know about (upcoming bills, purchases)</t>
  </si>
  <si>
    <t xml:space="preserve">Put in the week the cash leaves</t>
  </si>
  <si>
    <t xml:space="preserve">STEP 2: REVIEW YOUR CASH POSITION</t>
  </si>
  <si>
    <t xml:space="preserve">Look at the next 4 weeks. This is your danger zone — problems here need action NOW.</t>
  </si>
  <si>
    <t xml:space="preserve">What's your ending cash for NEXT week?</t>
  </si>
  <si>
    <t xml:space="preserve">$____________</t>
  </si>
  <si>
    <t xml:space="preserve">What's your ending cash in 2 weeks?</t>
  </si>
  <si>
    <t xml:space="preserve">What's your ending cash in 3 weeks?</t>
  </si>
  <si>
    <t xml:space="preserve">What's your ending cash in 4 weeks?</t>
  </si>
  <si>
    <t xml:space="preserve">What's your LOWEST cash point in the next 13 weeks?</t>
  </si>
  <si>
    <t xml:space="preserve">$_______ (Week ___)</t>
  </si>
  <si>
    <t xml:space="preserve">Is any week below your minimum cash target?</t>
  </si>
  <si>
    <t xml:space="preserve">Yes / No</t>
  </si>
  <si>
    <t xml:space="preserve">STEP 3: SPOT THE ISSUES</t>
  </si>
  <si>
    <t xml:space="preserve">Check each one. If you answer YES, you may need to take action.</t>
  </si>
  <si>
    <t xml:space="preserve">→</t>
  </si>
  <si>
    <t xml:space="preserve">Is any week's ending cash below $0? (RED ALERT)</t>
  </si>
  <si>
    <t xml:space="preserve">☐ Yes  ☐ No</t>
  </si>
  <si>
    <t xml:space="preserve">Is any week's ending cash below your minimum target?</t>
  </si>
  <si>
    <t xml:space="preserve">Are you counting on a big payment that might be late?</t>
  </si>
  <si>
    <t xml:space="preserve">Do you have a big expense coming that you're not sure you can cover?</t>
  </si>
  <si>
    <t xml:space="preserve">Is your income shrinking over the next few weeks?</t>
  </si>
  <si>
    <t xml:space="preserve">Are your expenses growing faster than your income?</t>
  </si>
  <si>
    <t xml:space="preserve">Are you relying on hope instead of confirmed payments?</t>
  </si>
  <si>
    <t xml:space="preserve">STEP 4: TAKE ACTION (if any YES answers above)</t>
  </si>
  <si>
    <t xml:space="preserve">Pick 1-3 actions from this list. Don't try to do everything — focus on what moves the needle.</t>
  </si>
  <si>
    <t xml:space="preserve">💰 BRING CASH IN FASTER</t>
  </si>
  <si>
    <t xml:space="preserve">Call your top 3 customers who owe you money — ask when you'll be paid</t>
  </si>
  <si>
    <t xml:space="preserve">Offer a small discount (2-5%) for early payment</t>
  </si>
  <si>
    <t xml:space="preserve">Send invoices the same day you finish work, not at month-end</t>
  </si>
  <si>
    <t xml:space="preserve">Follow up on overdue invoices TODAY (use the Emergency Brake Script Kit)</t>
  </si>
  <si>
    <t xml:space="preserve">Collect deposits upfront on new jobs/orders</t>
  </si>
  <si>
    <t xml:space="preserve">🛑 SLOW CASH GOING OUT</t>
  </si>
  <si>
    <t xml:space="preserve">Delay non-urgent purchases until after the tight week</t>
  </si>
  <si>
    <t xml:space="preserve">Call vendors and ask for extended payment terms (Net 30 → Net 45)</t>
  </si>
  <si>
    <t xml:space="preserve">Pay bills on the DUE date, not early</t>
  </si>
  <si>
    <t xml:space="preserve">Cancel or pause subscriptions you're not actively using</t>
  </si>
  <si>
    <t xml:space="preserve">Split large purchases into smaller payments if vendor allows</t>
  </si>
  <si>
    <t xml:space="preserve">🔒 CREATE A SAFETY NET</t>
  </si>
  <si>
    <t xml:space="preserve">Set up a business line of credit BEFORE you need it (easier to get when cash is good)</t>
  </si>
  <si>
    <t xml:space="preserve">Keep a separate savings account with 2-4 weeks of expenses</t>
  </si>
  <si>
    <t xml:space="preserve">Know your backup options: personal funds, family loan, credit card (last resort)</t>
  </si>
  <si>
    <t xml:space="preserve">Build relationships with lenders now — they want to help businesses that plan ahead</t>
  </si>
  <si>
    <t xml:space="preserve">STEP 5: THIS WEEK'S COMMITMENTS</t>
  </si>
  <si>
    <t xml:space="preserve">Write down 1-3 specific actions you WILL take this week. Be specific: who, what, by when.</t>
  </si>
  <si>
    <t xml:space="preserve">1.</t>
  </si>
  <si>
    <t xml:space="preserve">2.</t>
  </si>
  <si>
    <t xml:space="preserve">3.</t>
  </si>
  <si>
    <t xml:space="preserve">📊 WEEKLY CASH HEALTH CHECK</t>
  </si>
  <si>
    <t xml:space="preserve">Rate your cash situation this week (circle one):</t>
  </si>
  <si>
    <t xml:space="preserve">🟢 HEALTHY</t>
  </si>
  <si>
    <t xml:space="preserve">Cash is above target, no tight weeks ahead, feeling confident</t>
  </si>
  <si>
    <t xml:space="preserve">🟡 CAUTION</t>
  </si>
  <si>
    <t xml:space="preserve">Cash is okay but some tight weeks coming, need to watch closely</t>
  </si>
  <si>
    <t xml:space="preserve">🔴 DANGER</t>
  </si>
  <si>
    <t xml:space="preserve">Cash is below target or negative weeks ahead, need immediate action</t>
  </si>
  <si>
    <t xml:space="preserve">💡 Pro Tip: Print this checklist and keep it next to your computer. Friday afternoon = Cash Flow Review time.</t>
  </si>
  <si>
    <t xml:space="preserve">BizGrowth Academy: Launch | BizHealth.ai | Stop Guessing, Start Growing.</t>
  </si>
  <si>
    <t xml:space="preserve">EXAMPLE: Sarah's Cleaning Service</t>
  </si>
  <si>
    <t xml:space="preserve">This shows how a real business might fill in the tracker. Use this as a guide.</t>
  </si>
  <si>
    <t xml:space="preserve">STARTING CASH</t>
  </si>
  <si>
    <t xml:space="preserve">Customer Payments</t>
  </si>
  <si>
    <t xml:space="preserve">New Sales</t>
  </si>
  <si>
    <t xml:space="preserve">Loan Draws</t>
  </si>
  <si>
    <t xml:space="preserve">Payroll &amp; Wages</t>
  </si>
  <si>
    <t xml:space="preserve">Rent</t>
  </si>
  <si>
    <t xml:space="preserve">Utilities</t>
  </si>
  <si>
    <t xml:space="preserve">Supplies</t>
  </si>
  <si>
    <t xml:space="preserve">Loan Payments</t>
  </si>
  <si>
    <t xml:space="preserve">Marketing</t>
  </si>
  <si>
    <t xml:space="preserve">Professional</t>
  </si>
  <si>
    <t xml:space="preserve">Equipment</t>
  </si>
  <si>
    <t xml:space="preserve">Other</t>
  </si>
  <si>
    <t xml:space="preserve">ENDING CASH</t>
  </si>
  <si>
    <t xml:space="preserve">💡 WHAT SARAH LEARNED:</t>
  </si>
  <si>
    <t xml:space="preserve">Weeks 4, 8, and 12 are tight (rent week + lower sales). She now knows to:</t>
  </si>
  <si>
    <t xml:space="preserve">• Chase invoices harder in weeks 3, 7, and 11</t>
  </si>
  <si>
    <t xml:space="preserve">• Hold off on supply orders until after rent clears</t>
  </si>
  <si>
    <t xml:space="preserve">• Keep $5,000 minimum as her safety buffer</t>
  </si>
  <si>
    <t xml:space="preserve">YOUR NOTES &amp; ASSUMPTIONS</t>
  </si>
  <si>
    <t xml:space="preserve">Use this sheet to write down your thinking. When you update the tracker, you'll remember why you put in certain numbers.</t>
  </si>
  <si>
    <t xml:space="preserve">INCOME ASSUMPTIONS</t>
  </si>
  <si>
    <t xml:space="preserve">Example: "Customer ABC usually pays 2 weeks late, so I put their $5,000 invoice in Week 4 instead of Week 2"</t>
  </si>
  <si>
    <t xml:space="preserve">EXPENSE ASSUMPTIONS</t>
  </si>
  <si>
    <t xml:space="preserve">Example: "Rent is due on the 1st, which falls in Week 1, 5, 9, 13"</t>
  </si>
  <si>
    <t xml:space="preserve">BIG CHANGES OR DECISIONS</t>
  </si>
  <si>
    <t xml:space="preserve">Example: "Thinking about buying new equipment in Week 8 - $3,000. Need to make sure cash is healthy first."</t>
  </si>
  <si>
    <t xml:space="preserve">BizGrowth Academy: Launch | BizHealth.ai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</si>
</sst>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\$#,##0;&quot;($&quot;#,##0\);\-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242553"/>
      <name val="Montserrat"/>
      <family val="0"/>
      <charset val="1"/>
    </font>
    <font>
      <i val="true"/>
      <sz val="14"/>
      <color rgb="FF969423"/>
      <name val="Open Sans"/>
      <family val="0"/>
      <charset val="1"/>
    </font>
    <font>
      <b val="true"/>
      <sz val="14"/>
      <color rgb="FF242553"/>
      <name val="Montserrat"/>
      <family val="0"/>
      <charset val="1"/>
    </font>
    <font>
      <sz val="11"/>
      <name val="Open Sans"/>
      <family val="0"/>
      <charset val="1"/>
    </font>
    <font>
      <i val="true"/>
      <sz val="11"/>
      <name val="Open Sans"/>
      <family val="0"/>
      <charset val="1"/>
    </font>
    <font>
      <b val="true"/>
      <sz val="11"/>
      <name val="Open Sans"/>
      <family val="0"/>
      <charset val="1"/>
    </font>
    <font>
      <b val="true"/>
      <sz val="11"/>
      <color rgb="FF0000FF"/>
      <name val="Open Sans"/>
      <family val="0"/>
      <charset val="1"/>
    </font>
    <font>
      <b val="true"/>
      <sz val="14"/>
      <color rgb="FFCC0000"/>
      <name val="Montserrat"/>
      <family val="0"/>
      <charset val="1"/>
    </font>
    <font>
      <b val="true"/>
      <sz val="12"/>
      <color rgb="FFE6B800"/>
      <name val="Montserrat"/>
      <family val="0"/>
      <charset val="1"/>
    </font>
    <font>
      <sz val="10"/>
      <color rgb="FF7C7C7C"/>
      <name val="Open Sans"/>
      <family val="0"/>
      <charset val="1"/>
    </font>
    <font>
      <i val="true"/>
      <sz val="10"/>
      <color rgb="FF969423"/>
      <name val="Open Sans"/>
      <family val="0"/>
      <charset val="1"/>
    </font>
    <font>
      <b val="true"/>
      <sz val="18"/>
      <color rgb="FF242553"/>
      <name val="Montserrat"/>
      <family val="0"/>
      <charset val="1"/>
    </font>
    <font>
      <b val="true"/>
      <sz val="10"/>
      <name val="Open Sans"/>
      <family val="0"/>
      <charset val="1"/>
    </font>
    <font>
      <sz val="10"/>
      <color rgb="FF0000FF"/>
      <name val="Open Sans"/>
      <family val="0"/>
      <charset val="1"/>
    </font>
    <font>
      <b val="true"/>
      <sz val="11"/>
      <color rgb="FFFFFFFF"/>
      <name val="Montserrat"/>
      <family val="0"/>
      <charset val="1"/>
    </font>
    <font>
      <b val="true"/>
      <sz val="10"/>
      <color rgb="FF242553"/>
      <name val="Open Sans"/>
      <family val="0"/>
      <charset val="1"/>
    </font>
    <font>
      <sz val="10"/>
      <color rgb="FF000000"/>
      <name val="Open Sans"/>
      <family val="0"/>
      <charset val="1"/>
    </font>
    <font>
      <sz val="10"/>
      <name val="Open Sans"/>
      <family val="0"/>
      <charset val="1"/>
    </font>
    <font>
      <b val="true"/>
      <sz val="10"/>
      <color rgb="FF000000"/>
      <name val="Open Sans"/>
      <family val="0"/>
      <charset val="1"/>
    </font>
    <font>
      <b val="true"/>
      <sz val="11"/>
      <color rgb="FF242553"/>
      <name val="Montserrat"/>
      <family val="0"/>
      <charset val="1"/>
    </font>
    <font>
      <i val="true"/>
      <sz val="10"/>
      <color rgb="FF7C7C7C"/>
      <name val="Open Sans"/>
      <family val="0"/>
      <charset val="1"/>
    </font>
    <font>
      <i val="true"/>
      <sz val="9"/>
      <color rgb="FF7C7C7C"/>
      <name val="Open Sans"/>
      <family val="0"/>
      <charset val="1"/>
    </font>
    <font>
      <b val="true"/>
      <sz val="12"/>
      <color rgb="FF242553"/>
      <name val="Montserrat"/>
      <family val="0"/>
      <charset val="1"/>
    </font>
    <font>
      <i val="true"/>
      <sz val="11"/>
      <color rgb="FF7C7C7C"/>
      <name val="Open Sans"/>
      <family val="0"/>
      <charset val="1"/>
    </font>
    <font>
      <sz val="11"/>
      <color rgb="FF969423"/>
      <name val="Open Sans"/>
      <family val="0"/>
      <charset val="1"/>
    </font>
    <font>
      <b val="true"/>
      <sz val="11"/>
      <color rgb="FF969423"/>
      <name val="Montserrat"/>
      <family val="0"/>
      <charset val="1"/>
    </font>
    <font>
      <b val="true"/>
      <sz val="10"/>
      <color rgb="FF228B22"/>
      <name val="Open Sans"/>
      <family val="0"/>
      <charset val="1"/>
    </font>
    <font>
      <b val="true"/>
      <sz val="10"/>
      <color rgb="FFDAA520"/>
      <name val="Open Sans"/>
      <family val="0"/>
      <charset val="1"/>
    </font>
    <font>
      <b val="true"/>
      <sz val="10"/>
      <color rgb="FFCC0000"/>
      <name val="Open Sans"/>
      <family val="0"/>
      <charset val="1"/>
    </font>
    <font>
      <b val="true"/>
      <sz val="11"/>
      <color rgb="FFE6B800"/>
      <name val="Montserrat"/>
      <family val="0"/>
      <charset val="1"/>
    </font>
    <font>
      <i val="true"/>
      <sz val="10"/>
      <name val="Open Sans"/>
      <family val="0"/>
      <charset val="1"/>
    </font>
    <font>
      <b val="true"/>
      <sz val="12"/>
      <color rgb="FF969423"/>
      <name val="Montserrat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EE"/>
        <bgColor rgb="FFFFFFFF"/>
      </patternFill>
    </fill>
    <fill>
      <patternFill patternType="solid">
        <fgColor rgb="FF242553"/>
        <bgColor rgb="FF003366"/>
      </patternFill>
    </fill>
    <fill>
      <patternFill patternType="solid">
        <fgColor rgb="FF969423"/>
        <bgColor rgb="FF7C7C7C"/>
      </patternFill>
    </fill>
    <fill>
      <patternFill patternType="solid">
        <fgColor rgb="FFE8E8E8"/>
        <bgColor rgb="FFF5F5F5"/>
      </patternFill>
    </fill>
    <fill>
      <patternFill patternType="solid">
        <fgColor rgb="FFF5F5F5"/>
        <bgColor rgb="FFFFFFEE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7C7C7C"/>
      </left>
      <right style="thin">
        <color rgb="FF7C7C7C"/>
      </right>
      <top style="thin">
        <color rgb="FF7C7C7C"/>
      </top>
      <bottom style="thin">
        <color rgb="FF7C7C7C"/>
      </bottom>
      <diagonal/>
    </border>
    <border diagonalUp="false" diagonalDown="false">
      <left style="medium">
        <color rgb="FF242553"/>
      </left>
      <right style="medium">
        <color rgb="FF242553"/>
      </right>
      <top style="medium">
        <color rgb="FF242553"/>
      </top>
      <bottom style="medium">
        <color rgb="FF242553"/>
      </bottom>
      <diagonal/>
    </border>
    <border diagonalUp="false" diagonalDown="false">
      <left/>
      <right/>
      <top/>
      <bottom style="thin">
        <color rgb="FF7C7C7C"/>
      </bottom>
      <diagonal/>
    </border>
    <border diagonalUp="false" diagonalDown="false">
      <left/>
      <right/>
      <top/>
      <bottom style="dotted">
        <color rgb="FF7C7C7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2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2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FFCC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228B22"/>
      <rgbColor rgb="FF000080"/>
      <rgbColor rgb="FF969423"/>
      <rgbColor rgb="FF800080"/>
      <rgbColor rgb="FF008080"/>
      <rgbColor rgb="FFC0C0C0"/>
      <rgbColor rgb="FF7C7C7C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EE"/>
      <rgbColor rgb="FF99CCFF"/>
      <rgbColor rgb="FFFF99CC"/>
      <rgbColor rgb="FFCC99FF"/>
      <rgbColor rgb="FFFFCCCC"/>
      <rgbColor rgb="FF3366FF"/>
      <rgbColor rgb="FF33CCCC"/>
      <rgbColor rgb="FF99CC00"/>
      <rgbColor rgb="FFE6B800"/>
      <rgbColor rgb="FFDAA52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55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80"/>
  </cols>
  <sheetData>
    <row r="2" customFormat="false" ht="28.5" hidden="false" customHeight="true" outlineLevel="0" collapsed="false">
      <c r="B2" s="2" t="s">
        <v>0</v>
      </c>
    </row>
    <row r="3" customFormat="false" ht="17.25" hidden="false" customHeight="true" outlineLevel="0" collapsed="false">
      <c r="B3" s="3" t="s">
        <v>1</v>
      </c>
    </row>
    <row r="5" customFormat="false" ht="17.25" hidden="false" customHeight="true" outlineLevel="0" collapsed="false">
      <c r="B5" s="4" t="s">
        <v>2</v>
      </c>
    </row>
    <row r="6" customFormat="false" ht="15" hidden="false" customHeight="true" outlineLevel="0" collapsed="false">
      <c r="B6" s="5" t="s">
        <v>3</v>
      </c>
    </row>
    <row r="7" customFormat="false" ht="15" hidden="false" customHeight="true" outlineLevel="0" collapsed="false">
      <c r="B7" s="6" t="s">
        <v>4</v>
      </c>
    </row>
    <row r="9" customFormat="false" ht="17.25" hidden="false" customHeight="true" outlineLevel="0" collapsed="false">
      <c r="B9" s="4" t="s">
        <v>5</v>
      </c>
    </row>
    <row r="10" customFormat="false" ht="15" hidden="false" customHeight="true" outlineLevel="0" collapsed="false">
      <c r="B10" s="5" t="s">
        <v>6</v>
      </c>
    </row>
    <row r="11" customFormat="false" ht="15" hidden="false" customHeight="true" outlineLevel="0" collapsed="false">
      <c r="B11" s="5" t="s">
        <v>7</v>
      </c>
    </row>
    <row r="12" customFormat="false" ht="15" hidden="false" customHeight="true" outlineLevel="0" collapsed="false">
      <c r="B12" s="5" t="s">
        <v>8</v>
      </c>
    </row>
    <row r="13" customFormat="false" ht="15" hidden="false" customHeight="true" outlineLevel="0" collapsed="false">
      <c r="B13" s="5" t="s">
        <v>9</v>
      </c>
    </row>
    <row r="15" customFormat="false" ht="17.25" hidden="false" customHeight="true" outlineLevel="0" collapsed="false">
      <c r="B15" s="4" t="s">
        <v>10</v>
      </c>
    </row>
    <row r="16" customFormat="false" ht="15" hidden="false" customHeight="true" outlineLevel="0" collapsed="false">
      <c r="B16" s="7" t="s">
        <v>11</v>
      </c>
    </row>
    <row r="17" customFormat="false" ht="15" hidden="false" customHeight="true" outlineLevel="0" collapsed="false">
      <c r="B17" s="5" t="s">
        <v>12</v>
      </c>
    </row>
    <row r="18" customFormat="false" ht="15" hidden="false" customHeight="true" outlineLevel="0" collapsed="false">
      <c r="B18" s="5" t="s">
        <v>13</v>
      </c>
    </row>
    <row r="19" customFormat="false" ht="15" hidden="false" customHeight="true" outlineLevel="0" collapsed="false">
      <c r="B19" s="5" t="s">
        <v>14</v>
      </c>
    </row>
    <row r="20" customFormat="false" ht="15" hidden="false" customHeight="true" outlineLevel="0" collapsed="false">
      <c r="B20" s="5" t="s">
        <v>15</v>
      </c>
    </row>
    <row r="21" customFormat="false" ht="15" hidden="false" customHeight="true" outlineLevel="0" collapsed="false">
      <c r="B21" s="7" t="s">
        <v>16</v>
      </c>
    </row>
    <row r="23" customFormat="false" ht="17.25" hidden="false" customHeight="true" outlineLevel="0" collapsed="false">
      <c r="B23" s="4" t="s">
        <v>17</v>
      </c>
    </row>
    <row r="24" customFormat="false" ht="15" hidden="false" customHeight="true" outlineLevel="0" collapsed="false">
      <c r="B24" s="5" t="s">
        <v>18</v>
      </c>
    </row>
    <row r="25" customFormat="false" ht="15" hidden="false" customHeight="true" outlineLevel="0" collapsed="false">
      <c r="B25" s="5" t="s">
        <v>19</v>
      </c>
    </row>
    <row r="26" customFormat="false" ht="15" hidden="false" customHeight="true" outlineLevel="0" collapsed="false">
      <c r="B26" s="5" t="s">
        <v>20</v>
      </c>
    </row>
    <row r="28" customFormat="false" ht="15" hidden="false" customHeight="true" outlineLevel="0" collapsed="false">
      <c r="B28" s="8" t="s">
        <v>21</v>
      </c>
    </row>
    <row r="30" customFormat="false" ht="17.25" hidden="false" customHeight="true" outlineLevel="0" collapsed="false">
      <c r="B30" s="4" t="s">
        <v>22</v>
      </c>
    </row>
    <row r="31" customFormat="false" ht="15" hidden="false" customHeight="true" outlineLevel="0" collapsed="false">
      <c r="B31" s="5" t="s">
        <v>23</v>
      </c>
    </row>
    <row r="32" customFormat="false" ht="15" hidden="false" customHeight="true" outlineLevel="0" collapsed="false">
      <c r="B32" s="5" t="s">
        <v>24</v>
      </c>
    </row>
    <row r="33" customFormat="false" ht="15" hidden="false" customHeight="true" outlineLevel="0" collapsed="false">
      <c r="B33" s="5" t="s">
        <v>25</v>
      </c>
    </row>
    <row r="34" customFormat="false" ht="15" hidden="false" customHeight="true" outlineLevel="0" collapsed="false">
      <c r="B34" s="5" t="s">
        <v>26</v>
      </c>
    </row>
    <row r="36" customFormat="false" ht="17.25" hidden="false" customHeight="true" outlineLevel="0" collapsed="false">
      <c r="B36" s="9" t="s">
        <v>27</v>
      </c>
    </row>
    <row r="37" customFormat="false" ht="15" hidden="false" customHeight="true" outlineLevel="0" collapsed="false">
      <c r="B37" s="5" t="s">
        <v>28</v>
      </c>
    </row>
    <row r="38" customFormat="false" ht="15" hidden="false" customHeight="true" outlineLevel="0" collapsed="false">
      <c r="B38" s="5" t="s">
        <v>29</v>
      </c>
    </row>
    <row r="39" customFormat="false" ht="15" hidden="false" customHeight="true" outlineLevel="0" collapsed="false">
      <c r="B39" s="5" t="s">
        <v>30</v>
      </c>
    </row>
    <row r="40" customFormat="false" ht="15" hidden="false" customHeight="true" outlineLevel="0" collapsed="false">
      <c r="B40" s="5" t="s">
        <v>31</v>
      </c>
    </row>
    <row r="42" customFormat="false" ht="15" hidden="false" customHeight="true" outlineLevel="0" collapsed="false">
      <c r="B42" s="10" t="s">
        <v>32</v>
      </c>
    </row>
    <row r="43" customFormat="false" ht="15" hidden="false" customHeight="true" outlineLevel="0" collapsed="false">
      <c r="B43" s="6" t="s">
        <v>33</v>
      </c>
    </row>
    <row r="46" customFormat="false" ht="15" hidden="false" customHeight="true" outlineLevel="0" collapsed="false">
      <c r="B46" s="11" t="s">
        <v>34</v>
      </c>
    </row>
    <row r="47" customFormat="false" ht="15" hidden="false" customHeight="true" outlineLevel="0" collapsed="false">
      <c r="B47" s="12" t="s">
        <v>35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O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15" min="3" style="1" width="14"/>
  </cols>
  <sheetData>
    <row r="2" customFormat="false" ht="21.75" hidden="false" customHeight="true" outlineLevel="0" collapsed="false">
      <c r="B2" s="13" t="s">
        <v>0</v>
      </c>
    </row>
    <row r="4" customFormat="false" ht="15" hidden="false" customHeight="true" outlineLevel="0" collapsed="false">
      <c r="B4" s="14" t="s">
        <v>36</v>
      </c>
      <c r="C4" s="15"/>
    </row>
    <row r="6" customFormat="false" ht="15" hidden="false" customHeight="true" outlineLevel="0" collapsed="false">
      <c r="B6" s="16" t="s">
        <v>37</v>
      </c>
      <c r="C6" s="17" t="s">
        <v>38</v>
      </c>
      <c r="D6" s="17" t="s">
        <v>39</v>
      </c>
      <c r="E6" s="17" t="s">
        <v>40</v>
      </c>
      <c r="F6" s="17" t="s">
        <v>41</v>
      </c>
      <c r="G6" s="17" t="s">
        <v>42</v>
      </c>
      <c r="H6" s="17" t="s">
        <v>43</v>
      </c>
      <c r="I6" s="17" t="s">
        <v>44</v>
      </c>
      <c r="J6" s="17" t="s">
        <v>45</v>
      </c>
      <c r="K6" s="17" t="s">
        <v>46</v>
      </c>
      <c r="L6" s="17" t="s">
        <v>47</v>
      </c>
      <c r="M6" s="17" t="s">
        <v>48</v>
      </c>
      <c r="N6" s="17" t="s">
        <v>49</v>
      </c>
      <c r="O6" s="17" t="s">
        <v>50</v>
      </c>
    </row>
    <row r="7" customFormat="false" ht="15" hidden="false" customHeight="true" outlineLevel="0" collapsed="false">
      <c r="B7" s="18" t="s">
        <v>51</v>
      </c>
      <c r="C7" s="19" t="n">
        <v>0</v>
      </c>
      <c r="D7" s="20" t="n">
        <f aca="false">C32</f>
        <v>0</v>
      </c>
      <c r="E7" s="20" t="n">
        <f aca="false">D32</f>
        <v>0</v>
      </c>
      <c r="F7" s="20" t="n">
        <f aca="false">E32</f>
        <v>0</v>
      </c>
      <c r="G7" s="20" t="n">
        <f aca="false">F32</f>
        <v>0</v>
      </c>
      <c r="H7" s="20" t="n">
        <f aca="false">G32</f>
        <v>0</v>
      </c>
      <c r="I7" s="20" t="n">
        <f aca="false">H32</f>
        <v>0</v>
      </c>
      <c r="J7" s="20" t="n">
        <f aca="false">I32</f>
        <v>0</v>
      </c>
      <c r="K7" s="20" t="n">
        <f aca="false">J32</f>
        <v>0</v>
      </c>
      <c r="L7" s="20" t="n">
        <f aca="false">K32</f>
        <v>0</v>
      </c>
      <c r="M7" s="20" t="n">
        <f aca="false">L32</f>
        <v>0</v>
      </c>
      <c r="N7" s="20" t="n">
        <f aca="false">M32</f>
        <v>0</v>
      </c>
      <c r="O7" s="20" t="n">
        <f aca="false">N32</f>
        <v>0</v>
      </c>
    </row>
    <row r="9" customFormat="false" ht="15" hidden="false" customHeight="true" outlineLevel="0" collapsed="false">
      <c r="B9" s="21" t="s">
        <v>52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customFormat="false" ht="15" hidden="false" customHeight="true" outlineLevel="0" collapsed="false">
      <c r="B10" s="23" t="s">
        <v>53</v>
      </c>
      <c r="C10" s="24" t="n">
        <v>0</v>
      </c>
      <c r="D10" s="24" t="n">
        <v>0</v>
      </c>
      <c r="E10" s="24" t="n">
        <v>0</v>
      </c>
      <c r="F10" s="24" t="n">
        <v>0</v>
      </c>
      <c r="G10" s="24" t="n">
        <v>0</v>
      </c>
      <c r="H10" s="24" t="n">
        <v>0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</row>
    <row r="11" customFormat="false" ht="15" hidden="false" customHeight="true" outlineLevel="0" collapsed="false">
      <c r="B11" s="23" t="s">
        <v>54</v>
      </c>
      <c r="C11" s="24" t="n">
        <v>0</v>
      </c>
      <c r="D11" s="24" t="n">
        <v>0</v>
      </c>
      <c r="E11" s="24" t="n">
        <v>0</v>
      </c>
      <c r="F11" s="24" t="n">
        <v>0</v>
      </c>
      <c r="G11" s="24" t="n">
        <v>0</v>
      </c>
      <c r="H11" s="24" t="n">
        <v>0</v>
      </c>
      <c r="I11" s="24" t="n">
        <v>0</v>
      </c>
      <c r="J11" s="24" t="n">
        <v>0</v>
      </c>
      <c r="K11" s="24" t="n">
        <v>0</v>
      </c>
      <c r="L11" s="24" t="n">
        <v>0</v>
      </c>
      <c r="M11" s="24" t="n">
        <v>0</v>
      </c>
      <c r="N11" s="24" t="n">
        <v>0</v>
      </c>
      <c r="O11" s="24" t="n">
        <v>0</v>
      </c>
    </row>
    <row r="12" customFormat="false" ht="15" hidden="false" customHeight="true" outlineLevel="0" collapsed="false">
      <c r="B12" s="23" t="s">
        <v>55</v>
      </c>
      <c r="C12" s="24" t="n">
        <v>0</v>
      </c>
      <c r="D12" s="24" t="n">
        <v>0</v>
      </c>
      <c r="E12" s="24" t="n">
        <v>0</v>
      </c>
      <c r="F12" s="24" t="n">
        <v>0</v>
      </c>
      <c r="G12" s="24" t="n">
        <v>0</v>
      </c>
      <c r="H12" s="24" t="n">
        <v>0</v>
      </c>
      <c r="I12" s="24" t="n">
        <v>0</v>
      </c>
      <c r="J12" s="24" t="n">
        <v>0</v>
      </c>
      <c r="K12" s="24" t="n">
        <v>0</v>
      </c>
      <c r="L12" s="24" t="n">
        <v>0</v>
      </c>
      <c r="M12" s="24" t="n">
        <v>0</v>
      </c>
      <c r="N12" s="24" t="n">
        <v>0</v>
      </c>
      <c r="O12" s="24" t="n">
        <v>0</v>
      </c>
    </row>
    <row r="13" customFormat="false" ht="15" hidden="false" customHeight="true" outlineLevel="0" collapsed="false">
      <c r="B13" s="23" t="s">
        <v>56</v>
      </c>
      <c r="C13" s="24" t="n">
        <v>0</v>
      </c>
      <c r="D13" s="24" t="n">
        <v>0</v>
      </c>
      <c r="E13" s="24" t="n">
        <v>0</v>
      </c>
      <c r="F13" s="24" t="n">
        <v>0</v>
      </c>
      <c r="G13" s="24" t="n">
        <v>0</v>
      </c>
      <c r="H13" s="24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</row>
    <row r="14" customFormat="false" ht="15" hidden="false" customHeight="true" outlineLevel="0" collapsed="false">
      <c r="B14" s="23" t="s">
        <v>57</v>
      </c>
      <c r="C14" s="24" t="n">
        <v>0</v>
      </c>
      <c r="D14" s="24" t="n">
        <v>0</v>
      </c>
      <c r="E14" s="24" t="n">
        <v>0</v>
      </c>
      <c r="F14" s="24" t="n">
        <v>0</v>
      </c>
      <c r="G14" s="24" t="n">
        <v>0</v>
      </c>
      <c r="H14" s="24" t="n">
        <v>0</v>
      </c>
      <c r="I14" s="24" t="n">
        <v>0</v>
      </c>
      <c r="J14" s="24" t="n">
        <v>0</v>
      </c>
      <c r="K14" s="24" t="n">
        <v>0</v>
      </c>
      <c r="L14" s="24" t="n">
        <v>0</v>
      </c>
      <c r="M14" s="24" t="n">
        <v>0</v>
      </c>
      <c r="N14" s="24" t="n">
        <v>0</v>
      </c>
      <c r="O14" s="24" t="n">
        <v>0</v>
      </c>
    </row>
    <row r="16" customFormat="false" ht="15" hidden="false" customHeight="true" outlineLevel="0" collapsed="false">
      <c r="B16" s="25" t="s">
        <v>58</v>
      </c>
      <c r="C16" s="26" t="n">
        <f aca="false">SUM(C10:C14)</f>
        <v>0</v>
      </c>
      <c r="D16" s="26" t="n">
        <f aca="false">SUM(D10:D14)</f>
        <v>0</v>
      </c>
      <c r="E16" s="26" t="n">
        <f aca="false">SUM(E10:E14)</f>
        <v>0</v>
      </c>
      <c r="F16" s="26" t="n">
        <f aca="false">SUM(F10:F14)</f>
        <v>0</v>
      </c>
      <c r="G16" s="26" t="n">
        <f aca="false">SUM(G10:G14)</f>
        <v>0</v>
      </c>
      <c r="H16" s="26" t="n">
        <f aca="false">SUM(H10:H14)</f>
        <v>0</v>
      </c>
      <c r="I16" s="26" t="n">
        <f aca="false">SUM(I10:I14)</f>
        <v>0</v>
      </c>
      <c r="J16" s="26" t="n">
        <f aca="false">SUM(J10:J14)</f>
        <v>0</v>
      </c>
      <c r="K16" s="26" t="n">
        <f aca="false">SUM(K10:K14)</f>
        <v>0</v>
      </c>
      <c r="L16" s="26" t="n">
        <f aca="false">SUM(L10:L14)</f>
        <v>0</v>
      </c>
      <c r="M16" s="26" t="n">
        <f aca="false">SUM(M10:M14)</f>
        <v>0</v>
      </c>
      <c r="N16" s="26" t="n">
        <f aca="false">SUM(N10:N14)</f>
        <v>0</v>
      </c>
      <c r="O16" s="26" t="n">
        <f aca="false">SUM(O10:O14)</f>
        <v>0</v>
      </c>
    </row>
    <row r="18" customFormat="false" ht="15" hidden="false" customHeight="true" outlineLevel="0" collapsed="false">
      <c r="B18" s="21" t="s">
        <v>59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customFormat="false" ht="15" hidden="false" customHeight="true" outlineLevel="0" collapsed="false">
      <c r="B19" s="23" t="s">
        <v>60</v>
      </c>
      <c r="C19" s="24" t="n">
        <v>0</v>
      </c>
      <c r="D19" s="24" t="n">
        <v>0</v>
      </c>
      <c r="E19" s="24" t="n">
        <v>0</v>
      </c>
      <c r="F19" s="24" t="n">
        <v>0</v>
      </c>
      <c r="G19" s="24" t="n">
        <v>0</v>
      </c>
      <c r="H19" s="24" t="n">
        <v>0</v>
      </c>
      <c r="I19" s="24" t="n">
        <v>0</v>
      </c>
      <c r="J19" s="24" t="n">
        <v>0</v>
      </c>
      <c r="K19" s="24" t="n">
        <v>0</v>
      </c>
      <c r="L19" s="24" t="n">
        <v>0</v>
      </c>
      <c r="M19" s="24" t="n">
        <v>0</v>
      </c>
      <c r="N19" s="24" t="n">
        <v>0</v>
      </c>
      <c r="O19" s="24" t="n">
        <v>0</v>
      </c>
    </row>
    <row r="20" customFormat="false" ht="15" hidden="false" customHeight="true" outlineLevel="0" collapsed="false">
      <c r="B20" s="23" t="s">
        <v>61</v>
      </c>
      <c r="C20" s="24" t="n">
        <v>0</v>
      </c>
      <c r="D20" s="24" t="n">
        <v>0</v>
      </c>
      <c r="E20" s="24" t="n">
        <v>0</v>
      </c>
      <c r="F20" s="24" t="n">
        <v>0</v>
      </c>
      <c r="G20" s="24" t="n">
        <v>0</v>
      </c>
      <c r="H20" s="24" t="n">
        <v>0</v>
      </c>
      <c r="I20" s="24" t="n">
        <v>0</v>
      </c>
      <c r="J20" s="24" t="n">
        <v>0</v>
      </c>
      <c r="K20" s="24" t="n">
        <v>0</v>
      </c>
      <c r="L20" s="24" t="n">
        <v>0</v>
      </c>
      <c r="M20" s="24" t="n">
        <v>0</v>
      </c>
      <c r="N20" s="24" t="n">
        <v>0</v>
      </c>
      <c r="O20" s="24" t="n">
        <v>0</v>
      </c>
    </row>
    <row r="21" customFormat="false" ht="15" hidden="false" customHeight="true" outlineLevel="0" collapsed="false">
      <c r="B21" s="23" t="s">
        <v>62</v>
      </c>
      <c r="C21" s="24" t="n">
        <v>0</v>
      </c>
      <c r="D21" s="24" t="n">
        <v>0</v>
      </c>
      <c r="E21" s="24" t="n">
        <v>0</v>
      </c>
      <c r="F21" s="24" t="n">
        <v>0</v>
      </c>
      <c r="G21" s="24" t="n">
        <v>0</v>
      </c>
      <c r="H21" s="24" t="n">
        <v>0</v>
      </c>
      <c r="I21" s="24" t="n">
        <v>0</v>
      </c>
      <c r="J21" s="24" t="n">
        <v>0</v>
      </c>
      <c r="K21" s="24" t="n">
        <v>0</v>
      </c>
      <c r="L21" s="24" t="n">
        <v>0</v>
      </c>
      <c r="M21" s="24" t="n">
        <v>0</v>
      </c>
      <c r="N21" s="24" t="n">
        <v>0</v>
      </c>
      <c r="O21" s="24" t="n">
        <v>0</v>
      </c>
    </row>
    <row r="22" customFormat="false" ht="15" hidden="false" customHeight="true" outlineLevel="0" collapsed="false">
      <c r="B22" s="23" t="s">
        <v>63</v>
      </c>
      <c r="C22" s="24" t="n">
        <v>0</v>
      </c>
      <c r="D22" s="24" t="n">
        <v>0</v>
      </c>
      <c r="E22" s="24" t="n">
        <v>0</v>
      </c>
      <c r="F22" s="24" t="n">
        <v>0</v>
      </c>
      <c r="G22" s="24" t="n">
        <v>0</v>
      </c>
      <c r="H22" s="24" t="n">
        <v>0</v>
      </c>
      <c r="I22" s="24" t="n">
        <v>0</v>
      </c>
      <c r="J22" s="24" t="n">
        <v>0</v>
      </c>
      <c r="K22" s="24" t="n">
        <v>0</v>
      </c>
      <c r="L22" s="24" t="n">
        <v>0</v>
      </c>
      <c r="M22" s="24" t="n">
        <v>0</v>
      </c>
      <c r="N22" s="24" t="n">
        <v>0</v>
      </c>
      <c r="O22" s="24" t="n">
        <v>0</v>
      </c>
    </row>
    <row r="23" customFormat="false" ht="15" hidden="false" customHeight="true" outlineLevel="0" collapsed="false">
      <c r="B23" s="23" t="s">
        <v>64</v>
      </c>
      <c r="C23" s="24" t="n">
        <v>0</v>
      </c>
      <c r="D23" s="24" t="n">
        <v>0</v>
      </c>
      <c r="E23" s="24" t="n">
        <v>0</v>
      </c>
      <c r="F23" s="24" t="n">
        <v>0</v>
      </c>
      <c r="G23" s="24" t="n">
        <v>0</v>
      </c>
      <c r="H23" s="24" t="n">
        <v>0</v>
      </c>
      <c r="I23" s="24" t="n">
        <v>0</v>
      </c>
      <c r="J23" s="24" t="n">
        <v>0</v>
      </c>
      <c r="K23" s="24" t="n">
        <v>0</v>
      </c>
      <c r="L23" s="24" t="n">
        <v>0</v>
      </c>
      <c r="M23" s="24" t="n">
        <v>0</v>
      </c>
      <c r="N23" s="24" t="n">
        <v>0</v>
      </c>
      <c r="O23" s="24" t="n">
        <v>0</v>
      </c>
    </row>
    <row r="24" customFormat="false" ht="15" hidden="false" customHeight="true" outlineLevel="0" collapsed="false">
      <c r="B24" s="23" t="s">
        <v>65</v>
      </c>
      <c r="C24" s="24" t="n">
        <v>0</v>
      </c>
      <c r="D24" s="24" t="n">
        <v>0</v>
      </c>
      <c r="E24" s="24" t="n">
        <v>0</v>
      </c>
      <c r="F24" s="24" t="n">
        <v>0</v>
      </c>
      <c r="G24" s="24" t="n">
        <v>0</v>
      </c>
      <c r="H24" s="24" t="n">
        <v>0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</row>
    <row r="25" customFormat="false" ht="15" hidden="false" customHeight="true" outlineLevel="0" collapsed="false">
      <c r="B25" s="23" t="s">
        <v>66</v>
      </c>
      <c r="C25" s="24" t="n">
        <v>0</v>
      </c>
      <c r="D25" s="24" t="n">
        <v>0</v>
      </c>
      <c r="E25" s="24" t="n">
        <v>0</v>
      </c>
      <c r="F25" s="24" t="n">
        <v>0</v>
      </c>
      <c r="G25" s="24" t="n">
        <v>0</v>
      </c>
      <c r="H25" s="24" t="n">
        <v>0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</row>
    <row r="26" customFormat="false" ht="15" hidden="false" customHeight="true" outlineLevel="0" collapsed="false">
      <c r="B26" s="23" t="s">
        <v>67</v>
      </c>
      <c r="C26" s="24" t="n">
        <v>0</v>
      </c>
      <c r="D26" s="24" t="n">
        <v>0</v>
      </c>
      <c r="E26" s="24" t="n">
        <v>0</v>
      </c>
      <c r="F26" s="24" t="n">
        <v>0</v>
      </c>
      <c r="G26" s="24" t="n">
        <v>0</v>
      </c>
      <c r="H26" s="24" t="n">
        <v>0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</row>
    <row r="27" customFormat="false" ht="15" hidden="false" customHeight="true" outlineLevel="0" collapsed="false">
      <c r="B27" s="23" t="s">
        <v>68</v>
      </c>
      <c r="C27" s="24" t="n">
        <v>0</v>
      </c>
      <c r="D27" s="24" t="n">
        <v>0</v>
      </c>
      <c r="E27" s="24" t="n">
        <v>0</v>
      </c>
      <c r="F27" s="24" t="n">
        <v>0</v>
      </c>
      <c r="G27" s="24" t="n">
        <v>0</v>
      </c>
      <c r="H27" s="24" t="n">
        <v>0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</row>
    <row r="28" customFormat="false" ht="15" hidden="false" customHeight="true" outlineLevel="0" collapsed="false">
      <c r="B28" s="23" t="s">
        <v>69</v>
      </c>
      <c r="C28" s="24" t="n">
        <v>0</v>
      </c>
      <c r="D28" s="24" t="n">
        <v>0</v>
      </c>
      <c r="E28" s="24" t="n">
        <v>0</v>
      </c>
      <c r="F28" s="24" t="n">
        <v>0</v>
      </c>
      <c r="G28" s="24" t="n">
        <v>0</v>
      </c>
      <c r="H28" s="24" t="n">
        <v>0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</row>
    <row r="30" customFormat="false" ht="15" hidden="false" customHeight="true" outlineLevel="0" collapsed="false">
      <c r="B30" s="25" t="s">
        <v>70</v>
      </c>
      <c r="C30" s="26" t="n">
        <f aca="false">SUM(C19:C28)</f>
        <v>0</v>
      </c>
      <c r="D30" s="26" t="n">
        <f aca="false">SUM(D19:D28)</f>
        <v>0</v>
      </c>
      <c r="E30" s="26" t="n">
        <f aca="false">SUM(E19:E28)</f>
        <v>0</v>
      </c>
      <c r="F30" s="26" t="n">
        <f aca="false">SUM(F19:F28)</f>
        <v>0</v>
      </c>
      <c r="G30" s="26" t="n">
        <f aca="false">SUM(G19:G28)</f>
        <v>0</v>
      </c>
      <c r="H30" s="26" t="n">
        <f aca="false">SUM(H19:H28)</f>
        <v>0</v>
      </c>
      <c r="I30" s="26" t="n">
        <f aca="false">SUM(I19:I28)</f>
        <v>0</v>
      </c>
      <c r="J30" s="26" t="n">
        <f aca="false">SUM(J19:J28)</f>
        <v>0</v>
      </c>
      <c r="K30" s="26" t="n">
        <f aca="false">SUM(K19:K28)</f>
        <v>0</v>
      </c>
      <c r="L30" s="26" t="n">
        <f aca="false">SUM(L19:L28)</f>
        <v>0</v>
      </c>
      <c r="M30" s="26" t="n">
        <f aca="false">SUM(M19:M28)</f>
        <v>0</v>
      </c>
      <c r="N30" s="26" t="n">
        <f aca="false">SUM(N19:N28)</f>
        <v>0</v>
      </c>
      <c r="O30" s="26" t="n">
        <f aca="false">SUM(O19:O28)</f>
        <v>0</v>
      </c>
    </row>
    <row r="32" customFormat="false" ht="15" hidden="false" customHeight="true" outlineLevel="0" collapsed="false">
      <c r="B32" s="27" t="s">
        <v>71</v>
      </c>
      <c r="C32" s="28" t="n">
        <f aca="false">C7+C16-C30</f>
        <v>0</v>
      </c>
      <c r="D32" s="28" t="n">
        <f aca="false">D7+D16-D30</f>
        <v>0</v>
      </c>
      <c r="E32" s="28" t="n">
        <f aca="false">E7+E16-E30</f>
        <v>0</v>
      </c>
      <c r="F32" s="28" t="n">
        <f aca="false">F7+F16-F30</f>
        <v>0</v>
      </c>
      <c r="G32" s="28" t="n">
        <f aca="false">G7+G16-G30</f>
        <v>0</v>
      </c>
      <c r="H32" s="28" t="n">
        <f aca="false">H7+H16-H30</f>
        <v>0</v>
      </c>
      <c r="I32" s="28" t="n">
        <f aca="false">I7+I16-I30</f>
        <v>0</v>
      </c>
      <c r="J32" s="28" t="n">
        <f aca="false">J7+J16-J30</f>
        <v>0</v>
      </c>
      <c r="K32" s="28" t="n">
        <f aca="false">K7+K16-K30</f>
        <v>0</v>
      </c>
      <c r="L32" s="28" t="n">
        <f aca="false">L7+L16-L30</f>
        <v>0</v>
      </c>
      <c r="M32" s="28" t="n">
        <f aca="false">M7+M16-M30</f>
        <v>0</v>
      </c>
      <c r="N32" s="28" t="n">
        <f aca="false">N7+N16-N30</f>
        <v>0</v>
      </c>
      <c r="O32" s="28" t="n">
        <f aca="false">O7+O16-O30</f>
        <v>0</v>
      </c>
    </row>
    <row r="33" customFormat="false" ht="15" hidden="false" customHeight="true" outlineLevel="0" collapsed="false">
      <c r="B33" s="29" t="s">
        <v>72</v>
      </c>
      <c r="C33" s="30" t="n">
        <f aca="false">C16-C30</f>
        <v>0</v>
      </c>
      <c r="D33" s="30" t="n">
        <f aca="false">D16-D30</f>
        <v>0</v>
      </c>
      <c r="E33" s="30" t="n">
        <f aca="false">E16-E30</f>
        <v>0</v>
      </c>
      <c r="F33" s="30" t="n">
        <f aca="false">F16-F30</f>
        <v>0</v>
      </c>
      <c r="G33" s="30" t="n">
        <f aca="false">G16-G30</f>
        <v>0</v>
      </c>
      <c r="H33" s="30" t="n">
        <f aca="false">H16-H30</f>
        <v>0</v>
      </c>
      <c r="I33" s="30" t="n">
        <f aca="false">I16-I30</f>
        <v>0</v>
      </c>
      <c r="J33" s="30" t="n">
        <f aca="false">J16-J30</f>
        <v>0</v>
      </c>
      <c r="K33" s="30" t="n">
        <f aca="false">K16-K30</f>
        <v>0</v>
      </c>
      <c r="L33" s="30" t="n">
        <f aca="false">L16-L30</f>
        <v>0</v>
      </c>
      <c r="M33" s="30" t="n">
        <f aca="false">M16-M30</f>
        <v>0</v>
      </c>
      <c r="N33" s="30" t="n">
        <f aca="false">N16-N30</f>
        <v>0</v>
      </c>
      <c r="O33" s="30" t="n">
        <f aca="false">O16-O30</f>
        <v>0</v>
      </c>
    </row>
    <row r="35" customFormat="false" ht="15" hidden="false" customHeight="true" outlineLevel="0" collapsed="false">
      <c r="B35" s="14" t="s">
        <v>73</v>
      </c>
      <c r="C35" s="31" t="n">
        <v>5000</v>
      </c>
      <c r="D35" s="32" t="s">
        <v>74</v>
      </c>
    </row>
    <row r="36" customFormat="false" ht="15" hidden="false" customHeight="true" outlineLevel="0" collapsed="false">
      <c r="B36" s="23" t="s">
        <v>75</v>
      </c>
      <c r="C36" s="33" t="n">
        <f aca="false">C32-$C$35</f>
        <v>-5000</v>
      </c>
      <c r="D36" s="33" t="n">
        <f aca="false">D32-$C$35</f>
        <v>-5000</v>
      </c>
      <c r="E36" s="33" t="n">
        <f aca="false">E32-$C$35</f>
        <v>-5000</v>
      </c>
      <c r="F36" s="33" t="n">
        <f aca="false">F32-$C$35</f>
        <v>-5000</v>
      </c>
      <c r="G36" s="33" t="n">
        <f aca="false">G32-$C$35</f>
        <v>-5000</v>
      </c>
      <c r="H36" s="33" t="n">
        <f aca="false">H32-$C$35</f>
        <v>-5000</v>
      </c>
      <c r="I36" s="33" t="n">
        <f aca="false">I32-$C$35</f>
        <v>-5000</v>
      </c>
      <c r="J36" s="33" t="n">
        <f aca="false">J32-$C$35</f>
        <v>-5000</v>
      </c>
      <c r="K36" s="33" t="n">
        <f aca="false">K32-$C$35</f>
        <v>-5000</v>
      </c>
      <c r="L36" s="33" t="n">
        <f aca="false">L32-$C$35</f>
        <v>-5000</v>
      </c>
      <c r="M36" s="33" t="n">
        <f aca="false">M32-$C$35</f>
        <v>-5000</v>
      </c>
      <c r="N36" s="33" t="n">
        <f aca="false">N32-$C$35</f>
        <v>-5000</v>
      </c>
      <c r="O36" s="33" t="n">
        <f aca="false">O32-$C$35</f>
        <v>-5000</v>
      </c>
    </row>
    <row r="38" customFormat="false" ht="15" hidden="false" customHeight="true" outlineLevel="0" collapsed="false">
      <c r="B38" s="34" t="s">
        <v>76</v>
      </c>
    </row>
    <row r="39" customFormat="false" ht="15" hidden="false" customHeight="true" outlineLevel="0" collapsed="false">
      <c r="B39" s="1" t="s">
        <v>77</v>
      </c>
      <c r="C39" s="35" t="n">
        <f aca="false">SUM(C16:O16)</f>
        <v>0</v>
      </c>
    </row>
    <row r="40" customFormat="false" ht="15" hidden="false" customHeight="true" outlineLevel="0" collapsed="false">
      <c r="B40" s="1" t="s">
        <v>78</v>
      </c>
      <c r="C40" s="35" t="n">
        <f aca="false">SUM(C30:O30)</f>
        <v>0</v>
      </c>
    </row>
    <row r="41" customFormat="false" ht="15" hidden="false" customHeight="true" outlineLevel="0" collapsed="false">
      <c r="B41" s="1" t="s">
        <v>79</v>
      </c>
      <c r="C41" s="36" t="n">
        <f aca="false">C39-C40</f>
        <v>0</v>
      </c>
    </row>
    <row r="42" customFormat="false" ht="15" hidden="false" customHeight="true" outlineLevel="0" collapsed="false">
      <c r="B42" s="1" t="s">
        <v>80</v>
      </c>
      <c r="C42" s="35" t="n">
        <f aca="false">MIN(C32:O32)</f>
        <v>0</v>
      </c>
    </row>
    <row r="43" customFormat="false" ht="15" hidden="false" customHeight="true" outlineLevel="0" collapsed="false">
      <c r="B43" s="1" t="s">
        <v>81</v>
      </c>
      <c r="C43" s="35" t="n">
        <f aca="false">MAX(C32:O32)</f>
        <v>0</v>
      </c>
    </row>
    <row r="46" customFormat="false" ht="15" hidden="false" customHeight="true" outlineLevel="0" collapsed="false">
      <c r="B46" s="32" t="s">
        <v>82</v>
      </c>
    </row>
  </sheetData>
  <conditionalFormatting sqref="C32">
    <cfRule type="expression" priority="2" aboveAverage="0" equalAverage="0" bottom="0" percent="0" rank="0" text="" dxfId="0">
      <formula>C32&lt;1000</formula>
    </cfRule>
    <cfRule type="expression" priority="3" aboveAverage="0" equalAverage="0" bottom="0" percent="0" rank="0" text="" dxfId="1">
      <formula>AND(C32&gt;=1000,C32&lt;5000)</formula>
    </cfRule>
    <cfRule type="expression" priority="4" aboveAverage="0" equalAverage="0" bottom="0" percent="0" rank="0" text="" dxfId="2">
      <formula>C32&gt;=5000</formula>
    </cfRule>
  </conditionalFormatting>
  <conditionalFormatting sqref="D32">
    <cfRule type="expression" priority="5" aboveAverage="0" equalAverage="0" bottom="0" percent="0" rank="0" text="" dxfId="0">
      <formula>C32&lt;1000</formula>
    </cfRule>
    <cfRule type="expression" priority="6" aboveAverage="0" equalAverage="0" bottom="0" percent="0" rank="0" text="" dxfId="1">
      <formula>AND(C32&gt;=1000,C32&lt;5000)</formula>
    </cfRule>
    <cfRule type="expression" priority="7" aboveAverage="0" equalAverage="0" bottom="0" percent="0" rank="0" text="" dxfId="2">
      <formula>C32&gt;=5000</formula>
    </cfRule>
  </conditionalFormatting>
  <conditionalFormatting sqref="E32">
    <cfRule type="expression" priority="8" aboveAverage="0" equalAverage="0" bottom="0" percent="0" rank="0" text="" dxfId="0">
      <formula>C32&lt;1000</formula>
    </cfRule>
    <cfRule type="expression" priority="9" aboveAverage="0" equalAverage="0" bottom="0" percent="0" rank="0" text="" dxfId="1">
      <formula>AND(C32&gt;=1000,C32&lt;5000)</formula>
    </cfRule>
    <cfRule type="expression" priority="10" aboveAverage="0" equalAverage="0" bottom="0" percent="0" rank="0" text="" dxfId="2">
      <formula>C32&gt;=5000</formula>
    </cfRule>
  </conditionalFormatting>
  <conditionalFormatting sqref="F32">
    <cfRule type="expression" priority="11" aboveAverage="0" equalAverage="0" bottom="0" percent="0" rank="0" text="" dxfId="0">
      <formula>C32&lt;1000</formula>
    </cfRule>
    <cfRule type="expression" priority="12" aboveAverage="0" equalAverage="0" bottom="0" percent="0" rank="0" text="" dxfId="1">
      <formula>AND(C32&gt;=1000,C32&lt;5000)</formula>
    </cfRule>
    <cfRule type="expression" priority="13" aboveAverage="0" equalAverage="0" bottom="0" percent="0" rank="0" text="" dxfId="2">
      <formula>C32&gt;=5000</formula>
    </cfRule>
  </conditionalFormatting>
  <conditionalFormatting sqref="G32">
    <cfRule type="expression" priority="14" aboveAverage="0" equalAverage="0" bottom="0" percent="0" rank="0" text="" dxfId="0">
      <formula>C32&lt;1000</formula>
    </cfRule>
    <cfRule type="expression" priority="15" aboveAverage="0" equalAverage="0" bottom="0" percent="0" rank="0" text="" dxfId="1">
      <formula>AND(C32&gt;=1000,C32&lt;5000)</formula>
    </cfRule>
    <cfRule type="expression" priority="16" aboveAverage="0" equalAverage="0" bottom="0" percent="0" rank="0" text="" dxfId="2">
      <formula>C32&gt;=5000</formula>
    </cfRule>
  </conditionalFormatting>
  <conditionalFormatting sqref="H32">
    <cfRule type="expression" priority="17" aboveAverage="0" equalAverage="0" bottom="0" percent="0" rank="0" text="" dxfId="0">
      <formula>C32&lt;1000</formula>
    </cfRule>
    <cfRule type="expression" priority="18" aboveAverage="0" equalAverage="0" bottom="0" percent="0" rank="0" text="" dxfId="1">
      <formula>AND(C32&gt;=1000,C32&lt;5000)</formula>
    </cfRule>
    <cfRule type="expression" priority="19" aboveAverage="0" equalAverage="0" bottom="0" percent="0" rank="0" text="" dxfId="2">
      <formula>C32&gt;=5000</formula>
    </cfRule>
  </conditionalFormatting>
  <conditionalFormatting sqref="I32">
    <cfRule type="expression" priority="20" aboveAverage="0" equalAverage="0" bottom="0" percent="0" rank="0" text="" dxfId="0">
      <formula>C32&lt;1000</formula>
    </cfRule>
    <cfRule type="expression" priority="21" aboveAverage="0" equalAverage="0" bottom="0" percent="0" rank="0" text="" dxfId="1">
      <formula>AND(C32&gt;=1000,C32&lt;5000)</formula>
    </cfRule>
    <cfRule type="expression" priority="22" aboveAverage="0" equalAverage="0" bottom="0" percent="0" rank="0" text="" dxfId="2">
      <formula>C32&gt;=5000</formula>
    </cfRule>
  </conditionalFormatting>
  <conditionalFormatting sqref="J32">
    <cfRule type="expression" priority="23" aboveAverage="0" equalAverage="0" bottom="0" percent="0" rank="0" text="" dxfId="0">
      <formula>C32&lt;1000</formula>
    </cfRule>
    <cfRule type="expression" priority="24" aboveAverage="0" equalAverage="0" bottom="0" percent="0" rank="0" text="" dxfId="1">
      <formula>AND(C32&gt;=1000,C32&lt;5000)</formula>
    </cfRule>
    <cfRule type="expression" priority="25" aboveAverage="0" equalAverage="0" bottom="0" percent="0" rank="0" text="" dxfId="2">
      <formula>C32&gt;=5000</formula>
    </cfRule>
  </conditionalFormatting>
  <conditionalFormatting sqref="K32">
    <cfRule type="expression" priority="26" aboveAverage="0" equalAverage="0" bottom="0" percent="0" rank="0" text="" dxfId="0">
      <formula>C32&lt;1000</formula>
    </cfRule>
    <cfRule type="expression" priority="27" aboveAverage="0" equalAverage="0" bottom="0" percent="0" rank="0" text="" dxfId="1">
      <formula>AND(C32&gt;=1000,C32&lt;5000)</formula>
    </cfRule>
    <cfRule type="expression" priority="28" aboveAverage="0" equalAverage="0" bottom="0" percent="0" rank="0" text="" dxfId="2">
      <formula>C32&gt;=5000</formula>
    </cfRule>
  </conditionalFormatting>
  <conditionalFormatting sqref="L32">
    <cfRule type="expression" priority="29" aboveAverage="0" equalAverage="0" bottom="0" percent="0" rank="0" text="" dxfId="0">
      <formula>C32&lt;1000</formula>
    </cfRule>
    <cfRule type="expression" priority="30" aboveAverage="0" equalAverage="0" bottom="0" percent="0" rank="0" text="" dxfId="1">
      <formula>AND(C32&gt;=1000,C32&lt;5000)</formula>
    </cfRule>
    <cfRule type="expression" priority="31" aboveAverage="0" equalAverage="0" bottom="0" percent="0" rank="0" text="" dxfId="2">
      <formula>C32&gt;=5000</formula>
    </cfRule>
  </conditionalFormatting>
  <conditionalFormatting sqref="M32">
    <cfRule type="expression" priority="32" aboveAverage="0" equalAverage="0" bottom="0" percent="0" rank="0" text="" dxfId="0">
      <formula>C32&lt;1000</formula>
    </cfRule>
    <cfRule type="expression" priority="33" aboveAverage="0" equalAverage="0" bottom="0" percent="0" rank="0" text="" dxfId="1">
      <formula>AND(C32&gt;=1000,C32&lt;5000)</formula>
    </cfRule>
    <cfRule type="expression" priority="34" aboveAverage="0" equalAverage="0" bottom="0" percent="0" rank="0" text="" dxfId="2">
      <formula>C32&gt;=5000</formula>
    </cfRule>
  </conditionalFormatting>
  <conditionalFormatting sqref="N32">
    <cfRule type="expression" priority="35" aboveAverage="0" equalAverage="0" bottom="0" percent="0" rank="0" text="" dxfId="0">
      <formula>C32&lt;1000</formula>
    </cfRule>
    <cfRule type="expression" priority="36" aboveAverage="0" equalAverage="0" bottom="0" percent="0" rank="0" text="" dxfId="1">
      <formula>AND(C32&gt;=1000,C32&lt;5000)</formula>
    </cfRule>
    <cfRule type="expression" priority="37" aboveAverage="0" equalAverage="0" bottom="0" percent="0" rank="0" text="" dxfId="2">
      <formula>C32&gt;=5000</formula>
    </cfRule>
  </conditionalFormatting>
  <conditionalFormatting sqref="O32">
    <cfRule type="expression" priority="38" aboveAverage="0" equalAverage="0" bottom="0" percent="0" rank="0" text="" dxfId="0">
      <formula>C32&lt;1000</formula>
    </cfRule>
    <cfRule type="expression" priority="39" aboveAverage="0" equalAverage="0" bottom="0" percent="0" rank="0" text="" dxfId="1">
      <formula>AND(C32&gt;=1000,C32&lt;5000)</formula>
    </cfRule>
    <cfRule type="expression" priority="40" aboveAverage="0" equalAverage="0" bottom="0" percent="0" rank="0" text="" dxfId="2">
      <formula>C32&gt;=5000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65"/>
    <col collapsed="false" customWidth="true" hidden="false" outlineLevel="0" max="4" min="4" style="0" width="20"/>
  </cols>
  <sheetData>
    <row r="2" customFormat="false" ht="22.05" hidden="false" customHeight="false" outlineLevel="0" collapsed="false">
      <c r="B2" s="37" t="s">
        <v>83</v>
      </c>
      <c r="C2" s="37"/>
      <c r="D2" s="37"/>
    </row>
    <row r="3" customFormat="false" ht="15" hidden="false" customHeight="false" outlineLevel="0" collapsed="false">
      <c r="B3" s="38" t="s">
        <v>84</v>
      </c>
      <c r="C3" s="38"/>
      <c r="D3" s="38"/>
    </row>
    <row r="4" customFormat="false" ht="15" hidden="false" customHeight="false" outlineLevel="0" collapsed="false">
      <c r="B4" s="39" t="s">
        <v>85</v>
      </c>
      <c r="C4" s="40"/>
    </row>
    <row r="6" customFormat="false" ht="15" hidden="false" customHeight="false" outlineLevel="0" collapsed="false">
      <c r="B6" s="41" t="s">
        <v>86</v>
      </c>
      <c r="C6" s="41"/>
      <c r="D6" s="41"/>
    </row>
    <row r="7" customFormat="false" ht="15" hidden="false" customHeight="false" outlineLevel="0" collapsed="false">
      <c r="B7" s="42" t="s">
        <v>87</v>
      </c>
      <c r="C7" s="42"/>
      <c r="D7" s="42"/>
    </row>
    <row r="8" customFormat="false" ht="15" hidden="false" customHeight="false" outlineLevel="0" collapsed="false">
      <c r="B8" s="43" t="s">
        <v>88</v>
      </c>
      <c r="C8" s="44" t="s">
        <v>89</v>
      </c>
      <c r="D8" s="45" t="s">
        <v>90</v>
      </c>
    </row>
    <row r="9" customFormat="false" ht="15" hidden="false" customHeight="false" outlineLevel="0" collapsed="false">
      <c r="B9" s="43" t="s">
        <v>88</v>
      </c>
      <c r="C9" s="44" t="s">
        <v>91</v>
      </c>
      <c r="D9" s="45" t="s">
        <v>92</v>
      </c>
    </row>
    <row r="10" customFormat="false" ht="15" hidden="false" customHeight="false" outlineLevel="0" collapsed="false">
      <c r="B10" s="43" t="s">
        <v>88</v>
      </c>
      <c r="C10" s="44" t="s">
        <v>93</v>
      </c>
      <c r="D10" s="45" t="s">
        <v>94</v>
      </c>
    </row>
    <row r="11" customFormat="false" ht="15" hidden="false" customHeight="false" outlineLevel="0" collapsed="false">
      <c r="B11" s="43" t="s">
        <v>88</v>
      </c>
      <c r="C11" s="44" t="s">
        <v>95</v>
      </c>
      <c r="D11" s="45" t="s">
        <v>96</v>
      </c>
    </row>
    <row r="12" customFormat="false" ht="15" hidden="false" customHeight="false" outlineLevel="0" collapsed="false">
      <c r="B12" s="43" t="s">
        <v>88</v>
      </c>
      <c r="C12" s="44" t="s">
        <v>97</v>
      </c>
      <c r="D12" s="45" t="s">
        <v>98</v>
      </c>
    </row>
    <row r="14" customFormat="false" ht="15" hidden="false" customHeight="false" outlineLevel="0" collapsed="false">
      <c r="B14" s="41" t="s">
        <v>99</v>
      </c>
      <c r="C14" s="41"/>
      <c r="D14" s="41"/>
    </row>
    <row r="15" customFormat="false" ht="15" hidden="false" customHeight="false" outlineLevel="0" collapsed="false">
      <c r="B15" s="42" t="s">
        <v>100</v>
      </c>
      <c r="C15" s="42"/>
      <c r="D15" s="42"/>
    </row>
    <row r="16" customFormat="false" ht="15" hidden="false" customHeight="false" outlineLevel="0" collapsed="false">
      <c r="B16" s="43" t="s">
        <v>88</v>
      </c>
      <c r="C16" s="44" t="s">
        <v>101</v>
      </c>
      <c r="D16" s="46" t="s">
        <v>102</v>
      </c>
    </row>
    <row r="17" customFormat="false" ht="15" hidden="false" customHeight="false" outlineLevel="0" collapsed="false">
      <c r="B17" s="43" t="s">
        <v>88</v>
      </c>
      <c r="C17" s="44" t="s">
        <v>103</v>
      </c>
      <c r="D17" s="46" t="s">
        <v>102</v>
      </c>
    </row>
    <row r="18" customFormat="false" ht="15" hidden="false" customHeight="false" outlineLevel="0" collapsed="false">
      <c r="B18" s="43" t="s">
        <v>88</v>
      </c>
      <c r="C18" s="44" t="s">
        <v>104</v>
      </c>
      <c r="D18" s="46" t="s">
        <v>102</v>
      </c>
    </row>
    <row r="19" customFormat="false" ht="15" hidden="false" customHeight="false" outlineLevel="0" collapsed="false">
      <c r="B19" s="43" t="s">
        <v>88</v>
      </c>
      <c r="C19" s="44" t="s">
        <v>105</v>
      </c>
      <c r="D19" s="46" t="s">
        <v>102</v>
      </c>
    </row>
    <row r="20" customFormat="false" ht="15" hidden="false" customHeight="false" outlineLevel="0" collapsed="false">
      <c r="B20" s="43" t="s">
        <v>88</v>
      </c>
      <c r="C20" s="44" t="s">
        <v>106</v>
      </c>
      <c r="D20" s="46" t="s">
        <v>107</v>
      </c>
    </row>
    <row r="21" customFormat="false" ht="15" hidden="false" customHeight="false" outlineLevel="0" collapsed="false">
      <c r="B21" s="43" t="s">
        <v>88</v>
      </c>
      <c r="C21" s="44" t="s">
        <v>108</v>
      </c>
      <c r="D21" s="46" t="s">
        <v>109</v>
      </c>
    </row>
    <row r="23" customFormat="false" ht="15" hidden="false" customHeight="false" outlineLevel="0" collapsed="false">
      <c r="B23" s="41" t="s">
        <v>110</v>
      </c>
      <c r="C23" s="41"/>
      <c r="D23" s="41"/>
    </row>
    <row r="24" customFormat="false" ht="15" hidden="false" customHeight="false" outlineLevel="0" collapsed="false">
      <c r="B24" s="42" t="s">
        <v>111</v>
      </c>
      <c r="C24" s="42"/>
      <c r="D24" s="42"/>
    </row>
    <row r="25" customFormat="false" ht="15" hidden="false" customHeight="false" outlineLevel="0" collapsed="false">
      <c r="B25" s="47" t="s">
        <v>112</v>
      </c>
      <c r="C25" s="44" t="s">
        <v>113</v>
      </c>
      <c r="D25" s="44" t="s">
        <v>114</v>
      </c>
    </row>
    <row r="26" customFormat="false" ht="15" hidden="false" customHeight="false" outlineLevel="0" collapsed="false">
      <c r="B26" s="47" t="s">
        <v>112</v>
      </c>
      <c r="C26" s="44" t="s">
        <v>115</v>
      </c>
      <c r="D26" s="44" t="s">
        <v>114</v>
      </c>
    </row>
    <row r="27" customFormat="false" ht="15" hidden="false" customHeight="false" outlineLevel="0" collapsed="false">
      <c r="B27" s="47" t="s">
        <v>112</v>
      </c>
      <c r="C27" s="44" t="s">
        <v>116</v>
      </c>
      <c r="D27" s="44" t="s">
        <v>114</v>
      </c>
    </row>
    <row r="28" customFormat="false" ht="15" hidden="false" customHeight="false" outlineLevel="0" collapsed="false">
      <c r="B28" s="47" t="s">
        <v>112</v>
      </c>
      <c r="C28" s="44" t="s">
        <v>117</v>
      </c>
      <c r="D28" s="44" t="s">
        <v>114</v>
      </c>
    </row>
    <row r="29" customFormat="false" ht="15" hidden="false" customHeight="false" outlineLevel="0" collapsed="false">
      <c r="B29" s="47" t="s">
        <v>112</v>
      </c>
      <c r="C29" s="44" t="s">
        <v>118</v>
      </c>
      <c r="D29" s="44" t="s">
        <v>114</v>
      </c>
    </row>
    <row r="30" customFormat="false" ht="15" hidden="false" customHeight="false" outlineLevel="0" collapsed="false">
      <c r="B30" s="47" t="s">
        <v>112</v>
      </c>
      <c r="C30" s="44" t="s">
        <v>119</v>
      </c>
      <c r="D30" s="44" t="s">
        <v>114</v>
      </c>
    </row>
    <row r="31" customFormat="false" ht="15" hidden="false" customHeight="false" outlineLevel="0" collapsed="false">
      <c r="B31" s="47" t="s">
        <v>112</v>
      </c>
      <c r="C31" s="44" t="s">
        <v>120</v>
      </c>
      <c r="D31" s="44" t="s">
        <v>114</v>
      </c>
    </row>
    <row r="33" customFormat="false" ht="15" hidden="false" customHeight="false" outlineLevel="0" collapsed="false">
      <c r="B33" s="41" t="s">
        <v>121</v>
      </c>
      <c r="C33" s="41"/>
      <c r="D33" s="41"/>
    </row>
    <row r="34" customFormat="false" ht="15" hidden="false" customHeight="false" outlineLevel="0" collapsed="false">
      <c r="B34" s="42" t="s">
        <v>122</v>
      </c>
      <c r="C34" s="42"/>
      <c r="D34" s="42"/>
    </row>
    <row r="35" customFormat="false" ht="15" hidden="false" customHeight="false" outlineLevel="0" collapsed="false">
      <c r="B35" s="48" t="s">
        <v>123</v>
      </c>
      <c r="C35" s="48"/>
      <c r="D35" s="48"/>
    </row>
    <row r="36" customFormat="false" ht="15" hidden="false" customHeight="false" outlineLevel="0" collapsed="false">
      <c r="B36" s="43" t="s">
        <v>88</v>
      </c>
      <c r="C36" s="49" t="s">
        <v>124</v>
      </c>
      <c r="D36" s="49"/>
    </row>
    <row r="37" customFormat="false" ht="15" hidden="false" customHeight="false" outlineLevel="0" collapsed="false">
      <c r="B37" s="43" t="s">
        <v>88</v>
      </c>
      <c r="C37" s="49" t="s">
        <v>125</v>
      </c>
      <c r="D37" s="49"/>
    </row>
    <row r="38" customFormat="false" ht="15" hidden="false" customHeight="false" outlineLevel="0" collapsed="false">
      <c r="B38" s="43" t="s">
        <v>88</v>
      </c>
      <c r="C38" s="49" t="s">
        <v>126</v>
      </c>
      <c r="D38" s="49"/>
    </row>
    <row r="39" customFormat="false" ht="15" hidden="false" customHeight="false" outlineLevel="0" collapsed="false">
      <c r="B39" s="43" t="s">
        <v>88</v>
      </c>
      <c r="C39" s="49" t="s">
        <v>127</v>
      </c>
      <c r="D39" s="49"/>
    </row>
    <row r="40" customFormat="false" ht="15" hidden="false" customHeight="false" outlineLevel="0" collapsed="false">
      <c r="B40" s="43" t="s">
        <v>88</v>
      </c>
      <c r="C40" s="49" t="s">
        <v>128</v>
      </c>
      <c r="D40" s="49"/>
    </row>
    <row r="42" customFormat="false" ht="15" hidden="false" customHeight="false" outlineLevel="0" collapsed="false">
      <c r="B42" s="48" t="s">
        <v>129</v>
      </c>
      <c r="C42" s="48"/>
      <c r="D42" s="48"/>
    </row>
    <row r="43" customFormat="false" ht="15" hidden="false" customHeight="false" outlineLevel="0" collapsed="false">
      <c r="B43" s="43" t="s">
        <v>88</v>
      </c>
      <c r="C43" s="49" t="s">
        <v>130</v>
      </c>
      <c r="D43" s="49"/>
    </row>
    <row r="44" customFormat="false" ht="15" hidden="false" customHeight="false" outlineLevel="0" collapsed="false">
      <c r="B44" s="43" t="s">
        <v>88</v>
      </c>
      <c r="C44" s="49" t="s">
        <v>131</v>
      </c>
      <c r="D44" s="49"/>
    </row>
    <row r="45" customFormat="false" ht="15" hidden="false" customHeight="false" outlineLevel="0" collapsed="false">
      <c r="B45" s="43" t="s">
        <v>88</v>
      </c>
      <c r="C45" s="49" t="s">
        <v>132</v>
      </c>
      <c r="D45" s="49"/>
    </row>
    <row r="46" customFormat="false" ht="15" hidden="false" customHeight="false" outlineLevel="0" collapsed="false">
      <c r="B46" s="43" t="s">
        <v>88</v>
      </c>
      <c r="C46" s="49" t="s">
        <v>133</v>
      </c>
      <c r="D46" s="49"/>
    </row>
    <row r="47" customFormat="false" ht="15" hidden="false" customHeight="false" outlineLevel="0" collapsed="false">
      <c r="B47" s="43" t="s">
        <v>88</v>
      </c>
      <c r="C47" s="49" t="s">
        <v>134</v>
      </c>
      <c r="D47" s="49"/>
    </row>
    <row r="49" customFormat="false" ht="15" hidden="false" customHeight="false" outlineLevel="0" collapsed="false">
      <c r="B49" s="48" t="s">
        <v>135</v>
      </c>
      <c r="C49" s="48"/>
      <c r="D49" s="48"/>
    </row>
    <row r="50" customFormat="false" ht="15" hidden="false" customHeight="false" outlineLevel="0" collapsed="false">
      <c r="B50" s="43" t="s">
        <v>88</v>
      </c>
      <c r="C50" s="49" t="s">
        <v>136</v>
      </c>
      <c r="D50" s="49"/>
    </row>
    <row r="51" customFormat="false" ht="15" hidden="false" customHeight="false" outlineLevel="0" collapsed="false">
      <c r="B51" s="43" t="s">
        <v>88</v>
      </c>
      <c r="C51" s="49" t="s">
        <v>137</v>
      </c>
      <c r="D51" s="49"/>
    </row>
    <row r="52" customFormat="false" ht="15" hidden="false" customHeight="false" outlineLevel="0" collapsed="false">
      <c r="B52" s="43" t="s">
        <v>88</v>
      </c>
      <c r="C52" s="49" t="s">
        <v>138</v>
      </c>
      <c r="D52" s="49"/>
    </row>
    <row r="53" customFormat="false" ht="15" hidden="false" customHeight="false" outlineLevel="0" collapsed="false">
      <c r="B53" s="43" t="s">
        <v>88</v>
      </c>
      <c r="C53" s="49" t="s">
        <v>139</v>
      </c>
      <c r="D53" s="49"/>
    </row>
    <row r="55" customFormat="false" ht="15" hidden="false" customHeight="false" outlineLevel="0" collapsed="false">
      <c r="B55" s="41" t="s">
        <v>140</v>
      </c>
      <c r="C55" s="41"/>
      <c r="D55" s="41"/>
    </row>
    <row r="56" customFormat="false" ht="15" hidden="false" customHeight="false" outlineLevel="0" collapsed="false">
      <c r="B56" s="42" t="s">
        <v>141</v>
      </c>
      <c r="C56" s="42"/>
      <c r="D56" s="42"/>
    </row>
    <row r="57" customFormat="false" ht="15" hidden="false" customHeight="false" outlineLevel="0" collapsed="false">
      <c r="B57" s="50" t="s">
        <v>142</v>
      </c>
      <c r="C57" s="51"/>
      <c r="D57" s="51"/>
    </row>
    <row r="58" customFormat="false" ht="15" hidden="false" customHeight="false" outlineLevel="0" collapsed="false">
      <c r="B58" s="50" t="s">
        <v>143</v>
      </c>
      <c r="C58" s="51"/>
      <c r="D58" s="51"/>
    </row>
    <row r="59" customFormat="false" ht="15" hidden="false" customHeight="false" outlineLevel="0" collapsed="false">
      <c r="B59" s="50" t="s">
        <v>144</v>
      </c>
      <c r="C59" s="51"/>
      <c r="D59" s="51"/>
    </row>
    <row r="61" customFormat="false" ht="15" hidden="false" customHeight="false" outlineLevel="0" collapsed="false">
      <c r="B61" s="52" t="s">
        <v>145</v>
      </c>
      <c r="C61" s="52"/>
      <c r="D61" s="52"/>
    </row>
    <row r="62" customFormat="false" ht="15" hidden="false" customHeight="false" outlineLevel="0" collapsed="false">
      <c r="B62" s="49" t="s">
        <v>146</v>
      </c>
      <c r="C62" s="49"/>
      <c r="D62" s="49"/>
    </row>
    <row r="63" customFormat="false" ht="15" hidden="false" customHeight="false" outlineLevel="0" collapsed="false">
      <c r="B63" s="53" t="s">
        <v>147</v>
      </c>
      <c r="C63" s="54" t="s">
        <v>148</v>
      </c>
      <c r="D63" s="55"/>
    </row>
    <row r="64" customFormat="false" ht="15" hidden="false" customHeight="false" outlineLevel="0" collapsed="false">
      <c r="B64" s="56" t="s">
        <v>149</v>
      </c>
      <c r="C64" s="54" t="s">
        <v>150</v>
      </c>
      <c r="D64" s="55"/>
    </row>
    <row r="65" customFormat="false" ht="15" hidden="false" customHeight="false" outlineLevel="0" collapsed="false">
      <c r="B65" s="57" t="s">
        <v>151</v>
      </c>
      <c r="C65" s="54" t="s">
        <v>152</v>
      </c>
      <c r="D65" s="55"/>
    </row>
    <row r="67" customFormat="false" ht="15" hidden="false" customHeight="false" outlineLevel="0" collapsed="false">
      <c r="B67" s="58" t="s">
        <v>153</v>
      </c>
      <c r="C67" s="58"/>
      <c r="D67" s="58"/>
    </row>
    <row r="69" customFormat="false" ht="15" hidden="false" customHeight="false" outlineLevel="0" collapsed="false">
      <c r="B69" s="59" t="s">
        <v>154</v>
      </c>
      <c r="C69" s="59"/>
      <c r="D69" s="59"/>
    </row>
  </sheetData>
  <mergeCells count="36">
    <mergeCell ref="B2:D2"/>
    <mergeCell ref="B3:D3"/>
    <mergeCell ref="B6:D6"/>
    <mergeCell ref="B7:D7"/>
    <mergeCell ref="B14:D14"/>
    <mergeCell ref="B15:D15"/>
    <mergeCell ref="B23:D23"/>
    <mergeCell ref="B24:D24"/>
    <mergeCell ref="B33:D33"/>
    <mergeCell ref="B34:D34"/>
    <mergeCell ref="B35:D35"/>
    <mergeCell ref="C36:D36"/>
    <mergeCell ref="C37:D37"/>
    <mergeCell ref="C38:D38"/>
    <mergeCell ref="C39:D39"/>
    <mergeCell ref="C40:D40"/>
    <mergeCell ref="B42:D42"/>
    <mergeCell ref="C43:D43"/>
    <mergeCell ref="C44:D44"/>
    <mergeCell ref="C45:D45"/>
    <mergeCell ref="C46:D46"/>
    <mergeCell ref="C47:D47"/>
    <mergeCell ref="B49:D49"/>
    <mergeCell ref="C50:D50"/>
    <mergeCell ref="C51:D51"/>
    <mergeCell ref="C52:D52"/>
    <mergeCell ref="C53:D53"/>
    <mergeCell ref="B55:D55"/>
    <mergeCell ref="B56:D56"/>
    <mergeCell ref="C57:D57"/>
    <mergeCell ref="C58:D58"/>
    <mergeCell ref="C59:D59"/>
    <mergeCell ref="B61:D61"/>
    <mergeCell ref="B62:D62"/>
    <mergeCell ref="B67:D67"/>
    <mergeCell ref="B69:D6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O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15" min="3" style="1" width="14"/>
  </cols>
  <sheetData>
    <row r="2" customFormat="false" ht="21.75" hidden="false" customHeight="true" outlineLevel="0" collapsed="false">
      <c r="B2" s="13" t="s">
        <v>155</v>
      </c>
    </row>
    <row r="3" customFormat="false" ht="15" hidden="false" customHeight="true" outlineLevel="0" collapsed="false">
      <c r="B3" s="29" t="s">
        <v>156</v>
      </c>
    </row>
    <row r="6" customFormat="false" ht="15" hidden="false" customHeight="true" outlineLevel="0" collapsed="false">
      <c r="B6" s="60" t="s">
        <v>37</v>
      </c>
      <c r="C6" s="61" t="s">
        <v>38</v>
      </c>
      <c r="D6" s="61" t="s">
        <v>39</v>
      </c>
      <c r="E6" s="61" t="s">
        <v>40</v>
      </c>
      <c r="F6" s="61" t="s">
        <v>41</v>
      </c>
      <c r="G6" s="61" t="s">
        <v>42</v>
      </c>
      <c r="H6" s="61" t="s">
        <v>43</v>
      </c>
      <c r="I6" s="61" t="s">
        <v>44</v>
      </c>
      <c r="J6" s="61" t="s">
        <v>45</v>
      </c>
      <c r="K6" s="61" t="s">
        <v>46</v>
      </c>
      <c r="L6" s="61" t="s">
        <v>47</v>
      </c>
      <c r="M6" s="61" t="s">
        <v>48</v>
      </c>
      <c r="N6" s="61" t="s">
        <v>49</v>
      </c>
      <c r="O6" s="61" t="s">
        <v>50</v>
      </c>
    </row>
    <row r="7" customFormat="false" ht="15" hidden="false" customHeight="true" outlineLevel="0" collapsed="false">
      <c r="B7" s="18" t="s">
        <v>157</v>
      </c>
      <c r="C7" s="62" t="n">
        <v>12000</v>
      </c>
      <c r="D7" s="62" t="n">
        <f aca="false">C32</f>
        <v>15700</v>
      </c>
      <c r="E7" s="62" t="n">
        <f aca="false">D32</f>
        <v>18150</v>
      </c>
      <c r="F7" s="62" t="n">
        <f aca="false">E32</f>
        <v>21550</v>
      </c>
      <c r="G7" s="62" t="n">
        <f aca="false">F32</f>
        <v>21875</v>
      </c>
      <c r="H7" s="62" t="n">
        <f aca="false">G32</f>
        <v>24345</v>
      </c>
      <c r="I7" s="62" t="n">
        <f aca="false">H32</f>
        <v>26495</v>
      </c>
      <c r="J7" s="62" t="n">
        <f aca="false">I32</f>
        <v>30595</v>
      </c>
      <c r="K7" s="62" t="n">
        <f aca="false">J32</f>
        <v>30410</v>
      </c>
      <c r="L7" s="62" t="n">
        <f aca="false">K32</f>
        <v>34085</v>
      </c>
      <c r="M7" s="62" t="n">
        <f aca="false">L32</f>
        <v>35635</v>
      </c>
      <c r="N7" s="62" t="n">
        <f aca="false">M32</f>
        <v>38565</v>
      </c>
      <c r="O7" s="62" t="n">
        <f aca="false">N32</f>
        <v>38290</v>
      </c>
    </row>
    <row r="9" customFormat="false" ht="15" hidden="false" customHeight="true" outlineLevel="0" collapsed="false">
      <c r="B9" s="21" t="s">
        <v>52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customFormat="false" ht="15" hidden="false" customHeight="true" outlineLevel="0" collapsed="false">
      <c r="B10" s="23" t="s">
        <v>158</v>
      </c>
      <c r="C10" s="62" t="n">
        <v>8500</v>
      </c>
      <c r="D10" s="62" t="n">
        <v>7200</v>
      </c>
      <c r="E10" s="62" t="n">
        <v>9000</v>
      </c>
      <c r="F10" s="62" t="n">
        <v>6800</v>
      </c>
      <c r="G10" s="62" t="n">
        <v>8200</v>
      </c>
      <c r="H10" s="62" t="n">
        <v>7500</v>
      </c>
      <c r="I10" s="62" t="n">
        <v>8800</v>
      </c>
      <c r="J10" s="62" t="n">
        <v>7000</v>
      </c>
      <c r="K10" s="62" t="n">
        <v>9200</v>
      </c>
      <c r="L10" s="62" t="n">
        <v>6500</v>
      </c>
      <c r="M10" s="62" t="n">
        <v>8000</v>
      </c>
      <c r="N10" s="62" t="n">
        <v>7800</v>
      </c>
      <c r="O10" s="62" t="n">
        <v>8500</v>
      </c>
    </row>
    <row r="11" customFormat="false" ht="15" hidden="false" customHeight="true" outlineLevel="0" collapsed="false">
      <c r="B11" s="23" t="s">
        <v>159</v>
      </c>
      <c r="C11" s="62" t="n">
        <v>500</v>
      </c>
      <c r="D11" s="62" t="n">
        <v>800</v>
      </c>
      <c r="E11" s="62" t="n">
        <v>200</v>
      </c>
      <c r="F11" s="62" t="n">
        <v>1000</v>
      </c>
      <c r="G11" s="62" t="n">
        <v>300</v>
      </c>
      <c r="H11" s="62" t="n">
        <v>600</v>
      </c>
      <c r="I11" s="62" t="n">
        <v>400</v>
      </c>
      <c r="J11" s="62" t="n">
        <v>900</v>
      </c>
      <c r="K11" s="62" t="n">
        <v>200</v>
      </c>
      <c r="L11" s="62" t="n">
        <v>700</v>
      </c>
      <c r="M11" s="62" t="n">
        <v>500</v>
      </c>
      <c r="N11" s="62" t="n">
        <v>300</v>
      </c>
      <c r="O11" s="62" t="n">
        <v>600</v>
      </c>
    </row>
    <row r="12" customFormat="false" ht="15" hidden="false" customHeight="true" outlineLevel="0" collapsed="false">
      <c r="B12" s="23" t="s">
        <v>160</v>
      </c>
      <c r="C12" s="62" t="n">
        <v>0</v>
      </c>
      <c r="D12" s="62" t="n">
        <v>0</v>
      </c>
      <c r="E12" s="62" t="n">
        <v>0</v>
      </c>
      <c r="F12" s="62" t="n">
        <v>0</v>
      </c>
      <c r="G12" s="62" t="n">
        <v>0</v>
      </c>
      <c r="H12" s="62" t="n">
        <v>0</v>
      </c>
      <c r="I12" s="62" t="n">
        <v>0</v>
      </c>
      <c r="J12" s="62" t="n">
        <v>0</v>
      </c>
      <c r="K12" s="62" t="n">
        <v>0</v>
      </c>
      <c r="L12" s="62" t="n">
        <v>0</v>
      </c>
      <c r="M12" s="62" t="n">
        <v>0</v>
      </c>
      <c r="N12" s="62" t="n">
        <v>0</v>
      </c>
      <c r="O12" s="62" t="n">
        <v>0</v>
      </c>
    </row>
    <row r="13" customFormat="false" ht="15" hidden="false" customHeight="true" outlineLevel="0" collapsed="false">
      <c r="B13" s="23" t="s">
        <v>56</v>
      </c>
      <c r="C13" s="62" t="n">
        <v>0</v>
      </c>
      <c r="D13" s="62" t="n">
        <v>0</v>
      </c>
      <c r="E13" s="62" t="n">
        <v>0</v>
      </c>
      <c r="F13" s="62" t="n">
        <v>0</v>
      </c>
      <c r="G13" s="62" t="n">
        <v>0</v>
      </c>
      <c r="H13" s="62" t="n">
        <v>0</v>
      </c>
      <c r="I13" s="62" t="n">
        <v>0</v>
      </c>
      <c r="J13" s="62" t="n">
        <v>0</v>
      </c>
      <c r="K13" s="62" t="n">
        <v>0</v>
      </c>
      <c r="L13" s="62" t="n">
        <v>0</v>
      </c>
      <c r="M13" s="62" t="n">
        <v>0</v>
      </c>
      <c r="N13" s="62" t="n">
        <v>0</v>
      </c>
      <c r="O13" s="62" t="n">
        <v>0</v>
      </c>
    </row>
    <row r="14" customFormat="false" ht="15" hidden="false" customHeight="true" outlineLevel="0" collapsed="false">
      <c r="B14" s="23" t="s">
        <v>57</v>
      </c>
      <c r="C14" s="62" t="n">
        <v>0</v>
      </c>
      <c r="D14" s="62" t="n">
        <v>0</v>
      </c>
      <c r="E14" s="62" t="n">
        <v>100</v>
      </c>
      <c r="F14" s="62" t="n">
        <v>0</v>
      </c>
      <c r="G14" s="62" t="n">
        <v>0</v>
      </c>
      <c r="H14" s="62" t="n">
        <v>50</v>
      </c>
      <c r="I14" s="62" t="n">
        <v>0</v>
      </c>
      <c r="J14" s="62" t="n">
        <v>0</v>
      </c>
      <c r="K14" s="62" t="n">
        <v>75</v>
      </c>
      <c r="L14" s="62" t="n">
        <v>0</v>
      </c>
      <c r="M14" s="62" t="n">
        <v>0</v>
      </c>
      <c r="N14" s="62" t="n">
        <v>0</v>
      </c>
      <c r="O14" s="62" t="n">
        <v>0</v>
      </c>
    </row>
    <row r="16" customFormat="false" ht="15" hidden="false" customHeight="true" outlineLevel="0" collapsed="false">
      <c r="B16" s="25" t="s">
        <v>58</v>
      </c>
      <c r="C16" s="64" t="n">
        <f aca="false">SUM(C10:C14)</f>
        <v>9000</v>
      </c>
      <c r="D16" s="64" t="n">
        <f aca="false">SUM(D10:D14)</f>
        <v>8000</v>
      </c>
      <c r="E16" s="64" t="n">
        <f aca="false">SUM(E10:E14)</f>
        <v>9300</v>
      </c>
      <c r="F16" s="64" t="n">
        <f aca="false">SUM(F10:F14)</f>
        <v>7800</v>
      </c>
      <c r="G16" s="64" t="n">
        <f aca="false">SUM(G10:G14)</f>
        <v>8500</v>
      </c>
      <c r="H16" s="64" t="n">
        <f aca="false">SUM(H10:H14)</f>
        <v>8150</v>
      </c>
      <c r="I16" s="64" t="n">
        <f aca="false">SUM(I10:I14)</f>
        <v>9200</v>
      </c>
      <c r="J16" s="64" t="n">
        <f aca="false">SUM(J10:J14)</f>
        <v>7900</v>
      </c>
      <c r="K16" s="64" t="n">
        <f aca="false">SUM(K10:K14)</f>
        <v>9475</v>
      </c>
      <c r="L16" s="64" t="n">
        <f aca="false">SUM(L10:L14)</f>
        <v>7200</v>
      </c>
      <c r="M16" s="64" t="n">
        <f aca="false">SUM(M10:M14)</f>
        <v>8500</v>
      </c>
      <c r="N16" s="64" t="n">
        <f aca="false">SUM(N10:N14)</f>
        <v>8100</v>
      </c>
      <c r="O16" s="64" t="n">
        <f aca="false">SUM(O10:O14)</f>
        <v>9100</v>
      </c>
    </row>
    <row r="18" customFormat="false" ht="15" hidden="false" customHeight="true" outlineLevel="0" collapsed="false">
      <c r="B18" s="21" t="s">
        <v>59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customFormat="false" ht="15" hidden="false" customHeight="true" outlineLevel="0" collapsed="false">
      <c r="B19" s="23" t="s">
        <v>161</v>
      </c>
      <c r="C19" s="62" t="n">
        <v>4200</v>
      </c>
      <c r="D19" s="62" t="n">
        <v>4200</v>
      </c>
      <c r="E19" s="62" t="n">
        <v>4200</v>
      </c>
      <c r="F19" s="62" t="n">
        <v>4200</v>
      </c>
      <c r="G19" s="62" t="n">
        <v>4200</v>
      </c>
      <c r="H19" s="62" t="n">
        <v>4200</v>
      </c>
      <c r="I19" s="62" t="n">
        <v>4200</v>
      </c>
      <c r="J19" s="62" t="n">
        <v>4200</v>
      </c>
      <c r="K19" s="62" t="n">
        <v>4200</v>
      </c>
      <c r="L19" s="62" t="n">
        <v>4200</v>
      </c>
      <c r="M19" s="62" t="n">
        <v>4200</v>
      </c>
      <c r="N19" s="62" t="n">
        <v>4200</v>
      </c>
      <c r="O19" s="62" t="n">
        <v>4200</v>
      </c>
    </row>
    <row r="20" customFormat="false" ht="15" hidden="false" customHeight="true" outlineLevel="0" collapsed="false">
      <c r="B20" s="23" t="s">
        <v>162</v>
      </c>
      <c r="C20" s="62" t="n">
        <v>0</v>
      </c>
      <c r="D20" s="62" t="n">
        <v>0</v>
      </c>
      <c r="E20" s="62" t="n">
        <v>0</v>
      </c>
      <c r="F20" s="62" t="n">
        <v>2500</v>
      </c>
      <c r="G20" s="62" t="n">
        <v>0</v>
      </c>
      <c r="H20" s="62" t="n">
        <v>0</v>
      </c>
      <c r="I20" s="62" t="n">
        <v>0</v>
      </c>
      <c r="J20" s="62" t="n">
        <v>2500</v>
      </c>
      <c r="K20" s="62" t="n">
        <v>0</v>
      </c>
      <c r="L20" s="62" t="n">
        <v>0</v>
      </c>
      <c r="M20" s="62" t="n">
        <v>0</v>
      </c>
      <c r="N20" s="62" t="n">
        <v>2500</v>
      </c>
      <c r="O20" s="62" t="n">
        <v>0</v>
      </c>
    </row>
    <row r="21" customFormat="false" ht="15" hidden="false" customHeight="true" outlineLevel="0" collapsed="false">
      <c r="B21" s="23" t="s">
        <v>163</v>
      </c>
      <c r="C21" s="62" t="n">
        <v>0</v>
      </c>
      <c r="D21" s="62" t="n">
        <v>350</v>
      </c>
      <c r="E21" s="62" t="n">
        <v>0</v>
      </c>
      <c r="F21" s="62" t="n">
        <v>0</v>
      </c>
      <c r="G21" s="62" t="n">
        <v>380</v>
      </c>
      <c r="H21" s="62" t="n">
        <v>0</v>
      </c>
      <c r="I21" s="62" t="n">
        <v>0</v>
      </c>
      <c r="J21" s="62" t="n">
        <v>360</v>
      </c>
      <c r="K21" s="62" t="n">
        <v>0</v>
      </c>
      <c r="L21" s="62" t="n">
        <v>0</v>
      </c>
      <c r="M21" s="62" t="n">
        <v>370</v>
      </c>
      <c r="N21" s="62" t="n">
        <v>0</v>
      </c>
      <c r="O21" s="62" t="n">
        <v>0</v>
      </c>
    </row>
    <row r="22" customFormat="false" ht="15" hidden="false" customHeight="true" outlineLevel="0" collapsed="false">
      <c r="B22" s="23" t="s">
        <v>164</v>
      </c>
      <c r="C22" s="62" t="n">
        <v>800</v>
      </c>
      <c r="D22" s="62" t="n">
        <v>600</v>
      </c>
      <c r="E22" s="62" t="n">
        <v>900</v>
      </c>
      <c r="F22" s="62" t="n">
        <v>500</v>
      </c>
      <c r="G22" s="62" t="n">
        <v>700</v>
      </c>
      <c r="H22" s="62" t="n">
        <v>850</v>
      </c>
      <c r="I22" s="62" t="n">
        <v>600</v>
      </c>
      <c r="J22" s="62" t="n">
        <v>750</v>
      </c>
      <c r="K22" s="62" t="n">
        <v>800</v>
      </c>
      <c r="L22" s="62" t="n">
        <v>650</v>
      </c>
      <c r="M22" s="62" t="n">
        <v>700</v>
      </c>
      <c r="N22" s="62" t="n">
        <v>600</v>
      </c>
      <c r="O22" s="62" t="n">
        <v>800</v>
      </c>
    </row>
    <row r="23" customFormat="false" ht="15" hidden="false" customHeight="true" outlineLevel="0" collapsed="false">
      <c r="B23" s="23" t="s">
        <v>165</v>
      </c>
      <c r="C23" s="62" t="n">
        <v>0</v>
      </c>
      <c r="D23" s="62" t="n">
        <v>0</v>
      </c>
      <c r="E23" s="62" t="n">
        <v>500</v>
      </c>
      <c r="F23" s="62" t="n">
        <v>0</v>
      </c>
      <c r="G23" s="62" t="n">
        <v>0</v>
      </c>
      <c r="H23" s="62" t="n">
        <v>500</v>
      </c>
      <c r="I23" s="62" t="n">
        <v>0</v>
      </c>
      <c r="J23" s="62" t="n">
        <v>0</v>
      </c>
      <c r="K23" s="62" t="n">
        <v>500</v>
      </c>
      <c r="L23" s="62" t="n">
        <v>0</v>
      </c>
      <c r="M23" s="62" t="n">
        <v>0</v>
      </c>
      <c r="N23" s="62" t="n">
        <v>500</v>
      </c>
      <c r="O23" s="62" t="n">
        <v>0</v>
      </c>
    </row>
    <row r="24" customFormat="false" ht="15" hidden="false" customHeight="true" outlineLevel="0" collapsed="false">
      <c r="B24" s="23" t="s">
        <v>65</v>
      </c>
      <c r="C24" s="62" t="n">
        <v>0</v>
      </c>
      <c r="D24" s="62" t="n">
        <v>0</v>
      </c>
      <c r="E24" s="62" t="n">
        <v>0</v>
      </c>
      <c r="F24" s="62" t="n">
        <v>0</v>
      </c>
      <c r="G24" s="62" t="n">
        <v>450</v>
      </c>
      <c r="H24" s="62" t="n">
        <v>0</v>
      </c>
      <c r="I24" s="62" t="n">
        <v>0</v>
      </c>
      <c r="J24" s="62" t="n">
        <v>0</v>
      </c>
      <c r="K24" s="62" t="n">
        <v>0</v>
      </c>
      <c r="L24" s="62" t="n">
        <v>450</v>
      </c>
      <c r="M24" s="62" t="n">
        <v>0</v>
      </c>
      <c r="N24" s="62" t="n">
        <v>0</v>
      </c>
      <c r="O24" s="62" t="n">
        <v>0</v>
      </c>
    </row>
    <row r="25" customFormat="false" ht="15" hidden="false" customHeight="true" outlineLevel="0" collapsed="false">
      <c r="B25" s="23" t="s">
        <v>166</v>
      </c>
      <c r="C25" s="62" t="n">
        <v>200</v>
      </c>
      <c r="D25" s="62" t="n">
        <v>200</v>
      </c>
      <c r="E25" s="62" t="n">
        <v>200</v>
      </c>
      <c r="F25" s="62" t="n">
        <v>200</v>
      </c>
      <c r="G25" s="62" t="n">
        <v>200</v>
      </c>
      <c r="H25" s="62" t="n">
        <v>200</v>
      </c>
      <c r="I25" s="62" t="n">
        <v>200</v>
      </c>
      <c r="J25" s="62" t="n">
        <v>200</v>
      </c>
      <c r="K25" s="62" t="n">
        <v>200</v>
      </c>
      <c r="L25" s="62" t="n">
        <v>200</v>
      </c>
      <c r="M25" s="62" t="n">
        <v>200</v>
      </c>
      <c r="N25" s="62" t="n">
        <v>200</v>
      </c>
      <c r="O25" s="62" t="n">
        <v>200</v>
      </c>
    </row>
    <row r="26" customFormat="false" ht="15" hidden="false" customHeight="true" outlineLevel="0" collapsed="false">
      <c r="B26" s="23" t="s">
        <v>167</v>
      </c>
      <c r="C26" s="62" t="n">
        <v>0</v>
      </c>
      <c r="D26" s="62" t="n">
        <v>0</v>
      </c>
      <c r="E26" s="62" t="n">
        <v>0</v>
      </c>
      <c r="F26" s="62" t="n">
        <v>0</v>
      </c>
      <c r="G26" s="62" t="n">
        <v>0</v>
      </c>
      <c r="H26" s="62" t="n">
        <v>0</v>
      </c>
      <c r="I26" s="62" t="n">
        <v>0</v>
      </c>
      <c r="J26" s="62" t="n">
        <v>0</v>
      </c>
      <c r="K26" s="62" t="n">
        <v>0</v>
      </c>
      <c r="L26" s="62" t="n">
        <v>0</v>
      </c>
      <c r="M26" s="62" t="n">
        <v>0</v>
      </c>
      <c r="N26" s="62" t="n">
        <v>300</v>
      </c>
      <c r="O26" s="62" t="n">
        <v>0</v>
      </c>
    </row>
    <row r="27" customFormat="false" ht="15" hidden="false" customHeight="true" outlineLevel="0" collapsed="false">
      <c r="B27" s="23" t="s">
        <v>168</v>
      </c>
      <c r="C27" s="62" t="n">
        <v>0</v>
      </c>
      <c r="D27" s="62" t="n">
        <v>150</v>
      </c>
      <c r="E27" s="62" t="n">
        <v>0</v>
      </c>
      <c r="F27" s="62" t="n">
        <v>0</v>
      </c>
      <c r="G27" s="62" t="n">
        <v>0</v>
      </c>
      <c r="H27" s="62" t="n">
        <v>200</v>
      </c>
      <c r="I27" s="62" t="n">
        <v>0</v>
      </c>
      <c r="J27" s="62" t="n">
        <v>0</v>
      </c>
      <c r="K27" s="62" t="n">
        <v>0</v>
      </c>
      <c r="L27" s="62" t="n">
        <v>100</v>
      </c>
      <c r="M27" s="62" t="n">
        <v>0</v>
      </c>
      <c r="N27" s="62" t="n">
        <v>0</v>
      </c>
      <c r="O27" s="62" t="n">
        <v>0</v>
      </c>
    </row>
    <row r="28" customFormat="false" ht="15" hidden="false" customHeight="true" outlineLevel="0" collapsed="false">
      <c r="B28" s="23" t="s">
        <v>169</v>
      </c>
      <c r="C28" s="62" t="n">
        <v>100</v>
      </c>
      <c r="D28" s="62" t="n">
        <v>50</v>
      </c>
      <c r="E28" s="62" t="n">
        <v>100</v>
      </c>
      <c r="F28" s="62" t="n">
        <v>75</v>
      </c>
      <c r="G28" s="62" t="n">
        <v>100</v>
      </c>
      <c r="H28" s="62" t="n">
        <v>50</v>
      </c>
      <c r="I28" s="62" t="n">
        <v>100</v>
      </c>
      <c r="J28" s="62" t="n">
        <v>75</v>
      </c>
      <c r="K28" s="62" t="n">
        <v>100</v>
      </c>
      <c r="L28" s="62" t="n">
        <v>50</v>
      </c>
      <c r="M28" s="62" t="n">
        <v>100</v>
      </c>
      <c r="N28" s="62" t="n">
        <v>75</v>
      </c>
      <c r="O28" s="62" t="n">
        <v>100</v>
      </c>
    </row>
    <row r="30" customFormat="false" ht="15" hidden="false" customHeight="true" outlineLevel="0" collapsed="false">
      <c r="B30" s="25" t="s">
        <v>70</v>
      </c>
      <c r="C30" s="64" t="n">
        <f aca="false">SUM(C19:C28)</f>
        <v>5300</v>
      </c>
      <c r="D30" s="64" t="n">
        <f aca="false">SUM(D19:D28)</f>
        <v>5550</v>
      </c>
      <c r="E30" s="64" t="n">
        <f aca="false">SUM(E19:E28)</f>
        <v>5900</v>
      </c>
      <c r="F30" s="64" t="n">
        <f aca="false">SUM(F19:F28)</f>
        <v>7475</v>
      </c>
      <c r="G30" s="64" t="n">
        <f aca="false">SUM(G19:G28)</f>
        <v>6030</v>
      </c>
      <c r="H30" s="64" t="n">
        <f aca="false">SUM(H19:H28)</f>
        <v>6000</v>
      </c>
      <c r="I30" s="64" t="n">
        <f aca="false">SUM(I19:I28)</f>
        <v>5100</v>
      </c>
      <c r="J30" s="64" t="n">
        <f aca="false">SUM(J19:J28)</f>
        <v>8085</v>
      </c>
      <c r="K30" s="64" t="n">
        <f aca="false">SUM(K19:K28)</f>
        <v>5800</v>
      </c>
      <c r="L30" s="64" t="n">
        <f aca="false">SUM(L19:L28)</f>
        <v>5650</v>
      </c>
      <c r="M30" s="64" t="n">
        <f aca="false">SUM(M19:M28)</f>
        <v>5570</v>
      </c>
      <c r="N30" s="64" t="n">
        <f aca="false">SUM(N19:N28)</f>
        <v>8375</v>
      </c>
      <c r="O30" s="64" t="n">
        <f aca="false">SUM(O19:O28)</f>
        <v>5300</v>
      </c>
    </row>
    <row r="32" customFormat="false" ht="15" hidden="false" customHeight="true" outlineLevel="0" collapsed="false">
      <c r="B32" s="27" t="s">
        <v>170</v>
      </c>
      <c r="C32" s="28" t="n">
        <f aca="false">C7+C16-C30</f>
        <v>15700</v>
      </c>
      <c r="D32" s="28" t="n">
        <f aca="false">D7+D16-D30</f>
        <v>18150</v>
      </c>
      <c r="E32" s="28" t="n">
        <f aca="false">E7+E16-E30</f>
        <v>21550</v>
      </c>
      <c r="F32" s="28" t="n">
        <f aca="false">F7+F16-F30</f>
        <v>21875</v>
      </c>
      <c r="G32" s="28" t="n">
        <f aca="false">G7+G16-G30</f>
        <v>24345</v>
      </c>
      <c r="H32" s="28" t="n">
        <f aca="false">H7+H16-H30</f>
        <v>26495</v>
      </c>
      <c r="I32" s="28" t="n">
        <f aca="false">I7+I16-I30</f>
        <v>30595</v>
      </c>
      <c r="J32" s="28" t="n">
        <f aca="false">J7+J16-J30</f>
        <v>30410</v>
      </c>
      <c r="K32" s="28" t="n">
        <f aca="false">K7+K16-K30</f>
        <v>34085</v>
      </c>
      <c r="L32" s="28" t="n">
        <f aca="false">L7+L16-L30</f>
        <v>35635</v>
      </c>
      <c r="M32" s="28" t="n">
        <f aca="false">M7+M16-M30</f>
        <v>38565</v>
      </c>
      <c r="N32" s="28" t="n">
        <f aca="false">N7+N16-N30</f>
        <v>38290</v>
      </c>
      <c r="O32" s="28" t="n">
        <f aca="false">O7+O16-O30</f>
        <v>42090</v>
      </c>
    </row>
    <row r="35" customFormat="false" ht="15" hidden="false" customHeight="true" outlineLevel="0" collapsed="false">
      <c r="B35" s="65" t="s">
        <v>171</v>
      </c>
    </row>
    <row r="36" customFormat="false" ht="15" hidden="false" customHeight="true" outlineLevel="0" collapsed="false">
      <c r="B36" s="23" t="s">
        <v>172</v>
      </c>
    </row>
    <row r="37" customFormat="false" ht="15" hidden="false" customHeight="true" outlineLevel="0" collapsed="false">
      <c r="B37" s="23" t="s">
        <v>173</v>
      </c>
    </row>
    <row r="38" customFormat="false" ht="15" hidden="false" customHeight="true" outlineLevel="0" collapsed="false">
      <c r="B38" s="23" t="s">
        <v>174</v>
      </c>
    </row>
    <row r="39" customFormat="false" ht="15" hidden="false" customHeight="true" outlineLevel="0" collapsed="false">
      <c r="B39" s="23" t="s">
        <v>175</v>
      </c>
    </row>
  </sheetData>
  <conditionalFormatting sqref="C32">
    <cfRule type="expression" priority="2" aboveAverage="0" equalAverage="0" bottom="0" percent="0" rank="0" text="" dxfId="0">
      <formula>C32&lt;1000</formula>
    </cfRule>
    <cfRule type="expression" priority="3" aboveAverage="0" equalAverage="0" bottom="0" percent="0" rank="0" text="" dxfId="1">
      <formula>AND(C32&gt;=1000,C32&lt;5000)</formula>
    </cfRule>
    <cfRule type="expression" priority="4" aboveAverage="0" equalAverage="0" bottom="0" percent="0" rank="0" text="" dxfId="2">
      <formula>C32&gt;=5000</formula>
    </cfRule>
  </conditionalFormatting>
  <conditionalFormatting sqref="D32">
    <cfRule type="expression" priority="5" aboveAverage="0" equalAverage="0" bottom="0" percent="0" rank="0" text="" dxfId="0">
      <formula>C32&lt;1000</formula>
    </cfRule>
    <cfRule type="expression" priority="6" aboveAverage="0" equalAverage="0" bottom="0" percent="0" rank="0" text="" dxfId="1">
      <formula>AND(C32&gt;=1000,C32&lt;5000)</formula>
    </cfRule>
    <cfRule type="expression" priority="7" aboveAverage="0" equalAverage="0" bottom="0" percent="0" rank="0" text="" dxfId="2">
      <formula>C32&gt;=5000</formula>
    </cfRule>
  </conditionalFormatting>
  <conditionalFormatting sqref="E32">
    <cfRule type="expression" priority="8" aboveAverage="0" equalAverage="0" bottom="0" percent="0" rank="0" text="" dxfId="0">
      <formula>C32&lt;1000</formula>
    </cfRule>
    <cfRule type="expression" priority="9" aboveAverage="0" equalAverage="0" bottom="0" percent="0" rank="0" text="" dxfId="1">
      <formula>AND(C32&gt;=1000,C32&lt;5000)</formula>
    </cfRule>
    <cfRule type="expression" priority="10" aboveAverage="0" equalAverage="0" bottom="0" percent="0" rank="0" text="" dxfId="2">
      <formula>C32&gt;=5000</formula>
    </cfRule>
  </conditionalFormatting>
  <conditionalFormatting sqref="F32">
    <cfRule type="expression" priority="11" aboveAverage="0" equalAverage="0" bottom="0" percent="0" rank="0" text="" dxfId="0">
      <formula>C32&lt;1000</formula>
    </cfRule>
    <cfRule type="expression" priority="12" aboveAverage="0" equalAverage="0" bottom="0" percent="0" rank="0" text="" dxfId="1">
      <formula>AND(C32&gt;=1000,C32&lt;5000)</formula>
    </cfRule>
    <cfRule type="expression" priority="13" aboveAverage="0" equalAverage="0" bottom="0" percent="0" rank="0" text="" dxfId="2">
      <formula>C32&gt;=5000</formula>
    </cfRule>
  </conditionalFormatting>
  <conditionalFormatting sqref="G32">
    <cfRule type="expression" priority="14" aboveAverage="0" equalAverage="0" bottom="0" percent="0" rank="0" text="" dxfId="0">
      <formula>C32&lt;1000</formula>
    </cfRule>
    <cfRule type="expression" priority="15" aboveAverage="0" equalAverage="0" bottom="0" percent="0" rank="0" text="" dxfId="1">
      <formula>AND(C32&gt;=1000,C32&lt;5000)</formula>
    </cfRule>
    <cfRule type="expression" priority="16" aboveAverage="0" equalAverage="0" bottom="0" percent="0" rank="0" text="" dxfId="2">
      <formula>C32&gt;=5000</formula>
    </cfRule>
  </conditionalFormatting>
  <conditionalFormatting sqref="H32">
    <cfRule type="expression" priority="17" aboveAverage="0" equalAverage="0" bottom="0" percent="0" rank="0" text="" dxfId="0">
      <formula>C32&lt;1000</formula>
    </cfRule>
    <cfRule type="expression" priority="18" aboveAverage="0" equalAverage="0" bottom="0" percent="0" rank="0" text="" dxfId="1">
      <formula>AND(C32&gt;=1000,C32&lt;5000)</formula>
    </cfRule>
    <cfRule type="expression" priority="19" aboveAverage="0" equalAverage="0" bottom="0" percent="0" rank="0" text="" dxfId="2">
      <formula>C32&gt;=5000</formula>
    </cfRule>
  </conditionalFormatting>
  <conditionalFormatting sqref="I32">
    <cfRule type="expression" priority="20" aboveAverage="0" equalAverage="0" bottom="0" percent="0" rank="0" text="" dxfId="0">
      <formula>C32&lt;1000</formula>
    </cfRule>
    <cfRule type="expression" priority="21" aboveAverage="0" equalAverage="0" bottom="0" percent="0" rank="0" text="" dxfId="1">
      <formula>AND(C32&gt;=1000,C32&lt;5000)</formula>
    </cfRule>
    <cfRule type="expression" priority="22" aboveAverage="0" equalAverage="0" bottom="0" percent="0" rank="0" text="" dxfId="2">
      <formula>C32&gt;=5000</formula>
    </cfRule>
  </conditionalFormatting>
  <conditionalFormatting sqref="J32">
    <cfRule type="expression" priority="23" aboveAverage="0" equalAverage="0" bottom="0" percent="0" rank="0" text="" dxfId="0">
      <formula>C32&lt;1000</formula>
    </cfRule>
    <cfRule type="expression" priority="24" aboveAverage="0" equalAverage="0" bottom="0" percent="0" rank="0" text="" dxfId="1">
      <formula>AND(C32&gt;=1000,C32&lt;5000)</formula>
    </cfRule>
    <cfRule type="expression" priority="25" aboveAverage="0" equalAverage="0" bottom="0" percent="0" rank="0" text="" dxfId="2">
      <formula>C32&gt;=5000</formula>
    </cfRule>
  </conditionalFormatting>
  <conditionalFormatting sqref="K32">
    <cfRule type="expression" priority="26" aboveAverage="0" equalAverage="0" bottom="0" percent="0" rank="0" text="" dxfId="0">
      <formula>C32&lt;1000</formula>
    </cfRule>
    <cfRule type="expression" priority="27" aboveAverage="0" equalAverage="0" bottom="0" percent="0" rank="0" text="" dxfId="1">
      <formula>AND(C32&gt;=1000,C32&lt;5000)</formula>
    </cfRule>
    <cfRule type="expression" priority="28" aboveAverage="0" equalAverage="0" bottom="0" percent="0" rank="0" text="" dxfId="2">
      <formula>C32&gt;=5000</formula>
    </cfRule>
  </conditionalFormatting>
  <conditionalFormatting sqref="L32">
    <cfRule type="expression" priority="29" aboveAverage="0" equalAverage="0" bottom="0" percent="0" rank="0" text="" dxfId="0">
      <formula>C32&lt;1000</formula>
    </cfRule>
    <cfRule type="expression" priority="30" aboveAverage="0" equalAverage="0" bottom="0" percent="0" rank="0" text="" dxfId="1">
      <formula>AND(C32&gt;=1000,C32&lt;5000)</formula>
    </cfRule>
    <cfRule type="expression" priority="31" aboveAverage="0" equalAverage="0" bottom="0" percent="0" rank="0" text="" dxfId="2">
      <formula>C32&gt;=5000</formula>
    </cfRule>
  </conditionalFormatting>
  <conditionalFormatting sqref="M32">
    <cfRule type="expression" priority="32" aboveAverage="0" equalAverage="0" bottom="0" percent="0" rank="0" text="" dxfId="0">
      <formula>C32&lt;1000</formula>
    </cfRule>
    <cfRule type="expression" priority="33" aboveAverage="0" equalAverage="0" bottom="0" percent="0" rank="0" text="" dxfId="1">
      <formula>AND(C32&gt;=1000,C32&lt;5000)</formula>
    </cfRule>
    <cfRule type="expression" priority="34" aboveAverage="0" equalAverage="0" bottom="0" percent="0" rank="0" text="" dxfId="2">
      <formula>C32&gt;=5000</formula>
    </cfRule>
  </conditionalFormatting>
  <conditionalFormatting sqref="N32">
    <cfRule type="expression" priority="35" aboveAverage="0" equalAverage="0" bottom="0" percent="0" rank="0" text="" dxfId="0">
      <formula>C32&lt;1000</formula>
    </cfRule>
    <cfRule type="expression" priority="36" aboveAverage="0" equalAverage="0" bottom="0" percent="0" rank="0" text="" dxfId="1">
      <formula>AND(C32&gt;=1000,C32&lt;5000)</formula>
    </cfRule>
    <cfRule type="expression" priority="37" aboveAverage="0" equalAverage="0" bottom="0" percent="0" rank="0" text="" dxfId="2">
      <formula>C32&gt;=5000</formula>
    </cfRule>
  </conditionalFormatting>
  <conditionalFormatting sqref="O32">
    <cfRule type="expression" priority="38" aboveAverage="0" equalAverage="0" bottom="0" percent="0" rank="0" text="" dxfId="0">
      <formula>C32&lt;1000</formula>
    </cfRule>
    <cfRule type="expression" priority="39" aboveAverage="0" equalAverage="0" bottom="0" percent="0" rank="0" text="" dxfId="1">
      <formula>AND(C32&gt;=1000,C32&lt;5000)</formula>
    </cfRule>
    <cfRule type="expression" priority="40" aboveAverage="0" equalAverage="0" bottom="0" percent="0" rank="0" text="" dxfId="2">
      <formula>C32&gt;=5000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2" style="1" width="80"/>
  </cols>
  <sheetData>
    <row r="2" customFormat="false" ht="21.75" hidden="false" customHeight="true" outlineLevel="0" collapsed="false">
      <c r="B2" s="13" t="s">
        <v>176</v>
      </c>
    </row>
    <row r="4" customFormat="false" ht="15" hidden="false" customHeight="true" outlineLevel="0" collapsed="false">
      <c r="B4" s="66" t="s">
        <v>177</v>
      </c>
    </row>
    <row r="6" customFormat="false" ht="15" hidden="false" customHeight="true" outlineLevel="0" collapsed="false">
      <c r="B6" s="67" t="s">
        <v>178</v>
      </c>
    </row>
    <row r="7" customFormat="false" ht="15" hidden="false" customHeight="true" outlineLevel="0" collapsed="false">
      <c r="B7" s="11" t="s">
        <v>179</v>
      </c>
    </row>
    <row r="8" customFormat="false" ht="15" hidden="false" customHeight="true" outlineLevel="0" collapsed="false">
      <c r="B8" s="68"/>
    </row>
    <row r="9" customFormat="false" ht="15" hidden="false" customHeight="true" outlineLevel="0" collapsed="false">
      <c r="B9" s="68"/>
    </row>
    <row r="10" customFormat="false" ht="15" hidden="false" customHeight="true" outlineLevel="0" collapsed="false">
      <c r="B10" s="68"/>
    </row>
    <row r="11" customFormat="false" ht="15" hidden="false" customHeight="true" outlineLevel="0" collapsed="false">
      <c r="B11" s="68"/>
    </row>
    <row r="12" customFormat="false" ht="15" hidden="false" customHeight="true" outlineLevel="0" collapsed="false">
      <c r="B12" s="68"/>
    </row>
    <row r="13" customFormat="false" ht="15" hidden="false" customHeight="true" outlineLevel="0" collapsed="false">
      <c r="B13" s="68"/>
    </row>
    <row r="14" customFormat="false" ht="15" hidden="false" customHeight="true" outlineLevel="0" collapsed="false">
      <c r="B14" s="68"/>
    </row>
    <row r="16" customFormat="false" ht="15" hidden="false" customHeight="true" outlineLevel="0" collapsed="false">
      <c r="B16" s="67" t="s">
        <v>180</v>
      </c>
    </row>
    <row r="17" customFormat="false" ht="15" hidden="false" customHeight="true" outlineLevel="0" collapsed="false">
      <c r="B17" s="11" t="s">
        <v>181</v>
      </c>
    </row>
    <row r="18" customFormat="false" ht="15" hidden="false" customHeight="true" outlineLevel="0" collapsed="false">
      <c r="B18" s="68"/>
    </row>
    <row r="19" customFormat="false" ht="15" hidden="false" customHeight="true" outlineLevel="0" collapsed="false">
      <c r="B19" s="68"/>
    </row>
    <row r="20" customFormat="false" ht="15" hidden="false" customHeight="true" outlineLevel="0" collapsed="false">
      <c r="B20" s="68"/>
    </row>
    <row r="21" customFormat="false" ht="15" hidden="false" customHeight="true" outlineLevel="0" collapsed="false">
      <c r="B21" s="68"/>
    </row>
    <row r="22" customFormat="false" ht="15" hidden="false" customHeight="true" outlineLevel="0" collapsed="false">
      <c r="B22" s="68"/>
    </row>
    <row r="23" customFormat="false" ht="15" hidden="false" customHeight="true" outlineLevel="0" collapsed="false">
      <c r="B23" s="68"/>
    </row>
    <row r="24" customFormat="false" ht="15" hidden="false" customHeight="true" outlineLevel="0" collapsed="false">
      <c r="B24" s="68"/>
    </row>
    <row r="26" customFormat="false" ht="15" hidden="false" customHeight="true" outlineLevel="0" collapsed="false">
      <c r="B26" s="67" t="s">
        <v>182</v>
      </c>
    </row>
    <row r="27" customFormat="false" ht="15" hidden="false" customHeight="true" outlineLevel="0" collapsed="false">
      <c r="B27" s="11" t="s">
        <v>183</v>
      </c>
    </row>
    <row r="28" customFormat="false" ht="15" hidden="false" customHeight="true" outlineLevel="0" collapsed="false">
      <c r="B28" s="68"/>
    </row>
    <row r="29" customFormat="false" ht="15" hidden="false" customHeight="true" outlineLevel="0" collapsed="false">
      <c r="B29" s="68"/>
    </row>
    <row r="30" customFormat="false" ht="15" hidden="false" customHeight="true" outlineLevel="0" collapsed="false">
      <c r="B30" s="68"/>
    </row>
    <row r="31" customFormat="false" ht="15" hidden="false" customHeight="true" outlineLevel="0" collapsed="false">
      <c r="B31" s="68"/>
    </row>
    <row r="32" customFormat="false" ht="15" hidden="false" customHeight="true" outlineLevel="0" collapsed="false">
      <c r="B32" s="68"/>
    </row>
    <row r="33" customFormat="false" ht="15" hidden="false" customHeight="true" outlineLevel="0" collapsed="false">
      <c r="B33" s="68"/>
    </row>
    <row r="34" customFormat="false" ht="15" hidden="false" customHeight="true" outlineLevel="0" collapsed="false">
      <c r="B34" s="68"/>
    </row>
    <row r="38" customFormat="false" ht="15" hidden="false" customHeight="true" outlineLevel="0" collapsed="false">
      <c r="B38" s="32" t="s">
        <v>184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2025-12-13T20:18:43Z</dcterms:created>
  <dc:creator>openpyxl</dc:creator>
  <dc:description/>
  <dc:language>en-US</dc:language>
  <cp:lastModifiedBy/>
  <dcterms:modified xsi:type="dcterms:W3CDTF">2025-12-13T20:27:01Z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