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DASHBOARD" sheetId="2" state="visible" r:id="rId4"/>
    <sheet name="CASH FLOW TRACKER" sheetId="3" state="visible" r:id="rId5"/>
    <sheet name="SCENARIO PLANNER" sheetId="4" state="visible" r:id="rId6"/>
    <sheet name="ACTION PLAN" sheetId="5" state="visible" r:id="rId7"/>
    <sheet name="GLOSS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<sst xmlns="http://schemas.openxmlformats.org/spreadsheetml/2006/main" count="247" uniqueCount="215">
  <si>
    <t xml:space="preserve">🔮 RUNWAY SCENARIO PLANNER — The Future Teller</t>
  </si>
  <si>
    <t xml:space="preserve">BizGrowth Academy | Launch Stage Asset</t>
  </si>
  <si>
    <t xml:space="preserve">📌 WHAT IS THIS TOOL?</t>
  </si>
  <si>
    <t xml:space="preserve">This tool answers one question: "How many months until I run out of cash?"</t>
  </si>
  <si>
    <t xml:space="preserve">You enter your current cash and monthly numbers, then see what happens under different scenarios.</t>
  </si>
  <si>
    <t xml:space="preserve">💡 WHY DOES IT MATTER?</t>
  </si>
  <si>
    <t xml:space="preserve">Cash is oxygen for your business. Running out kills businesses, even profitable ones.</t>
  </si>
  <si>
    <t xml:space="preserve">This tool helps you see the future and make better decisions TODAY, not when it's too late.</t>
  </si>
  <si>
    <t xml:space="preserve">⏱️ HOW LONG WILL THIS TAKE?</t>
  </si>
  <si>
    <t xml:space="preserve">• 15 minutes to enter your actual numbers</t>
  </si>
  <si>
    <t xml:space="preserve">• 5 minutes to play with scenarios</t>
  </si>
  <si>
    <t xml:space="preserve">• 5 minutes to pick your action plan</t>
  </si>
  <si>
    <t xml:space="preserve">📋 WHAT DO YOU NEED?</t>
  </si>
  <si>
    <t xml:space="preserve">• Your last 3 months of bank statements (or best estimates)</t>
  </si>
  <si>
    <t xml:space="preserve">• Your current bank account balance</t>
  </si>
  <si>
    <t xml:space="preserve">• Willingness to be honest with your numbers</t>
  </si>
  <si>
    <t xml:space="preserve">🚀 YOUR 3 STEPS (Total time: ~25 minutes)</t>
  </si>
  <si>
    <t xml:space="preserve">STEP 1: CASH FLOW TRACKER →</t>
  </si>
  <si>
    <t xml:space="preserve">Enter your actual cash in/out from the last 3 months. If you don't have 3 months, use 1-2 months or your best estimate.</t>
  </si>
  <si>
    <t xml:space="preserve">STEP 2: SCENARIO PLANNER →</t>
  </si>
  <si>
    <t xml:space="preserve">See how many months you have left. Play with 'what if' scenarios: What if you get more customers? What if you cut costs?</t>
  </si>
  <si>
    <t xml:space="preserve">STEP 3: ACTION PLAN →</t>
  </si>
  <si>
    <t xml:space="preserve">Based on your runway, pick 2-3 actions to take THIS WEEK. Don't overthink. Just pick and do.</t>
  </si>
  <si>
    <t xml:space="preserve">💬 Questions? Keep it simple. Avoid jargon. You've got this. — BizGrowth Academy</t>
  </si>
  <si>
    <t xml:space="preserve">📊 YOUR RUNWAY DASHBOARD — At-a-Glance</t>
  </si>
  <si>
    <t xml:space="preserve">YOUR CURRENT SITUATION</t>
  </si>
  <si>
    <t xml:space="preserve">Cash in bank today ($)</t>
  </si>
  <si>
    <t xml:space="preserve">Average monthly cash in ($)</t>
  </si>
  <si>
    <t xml:space="preserve">Average monthly cash out ($)</t>
  </si>
  <si>
    <t xml:space="preserve">Monthly net cash flow ($)</t>
  </si>
  <si>
    <t xml:space="preserve">YOUR RUNWAY SCENARIOS</t>
  </si>
  <si>
    <t xml:space="preserve">Scenario</t>
  </si>
  <si>
    <t xml:space="preserve">Runway (Months)</t>
  </si>
  <si>
    <t xml:space="preserve">Status</t>
  </si>
  <si>
    <t xml:space="preserve">Monthly Cash Flow</t>
  </si>
  <si>
    <t xml:space="preserve">1. Status Quo (no changes)</t>
  </si>
  <si>
    <t xml:space="preserve">2. Revenue Boost</t>
  </si>
  <si>
    <t xml:space="preserve">3. Cut Expenses</t>
  </si>
  <si>
    <t xml:space="preserve">4. Best Case (Both)</t>
  </si>
  <si>
    <t xml:space="preserve">WHAT TO DO NEXT</t>
  </si>
  <si>
    <t xml:space="preserve">→ Go to ACTION PLAN sheet and pick your top 3 actions for this week</t>
  </si>
  <si>
    <t xml:space="preserve">RELATED BIZGROWTH TOOLS</t>
  </si>
  <si>
    <t xml:space="preserve">• 13-Week Cash Flow Tracker — For ongoing weekly monitoring</t>
  </si>
  <si>
    <t xml:space="preserve">• Profit Per Sale Calculator — To check your pricing health</t>
  </si>
  <si>
    <t xml:space="preserve">• Emergency Brake Script Kit — If you're in Crisis Mode (&lt;3 months)</t>
  </si>
  <si>
    <t xml:space="preserve">💰 CASH FLOW TRACKER — Your Last 3 Months</t>
  </si>
  <si>
    <t xml:space="preserve">Enter your actual cash in and out. Use bank statements if you have them, or your best estimate.</t>
  </si>
  <si>
    <t xml:space="preserve">🔵 Blue numbers = YOU enter these | All other numbers calculate automatically</t>
  </si>
  <si>
    <t xml:space="preserve">CASH INFLOWS (Money Coming In)</t>
  </si>
  <si>
    <t xml:space="preserve">Month 1</t>
  </si>
  <si>
    <t xml:space="preserve">Month 2</t>
  </si>
  <si>
    <t xml:space="preserve">Month 3</t>
  </si>
  <si>
    <t xml:space="preserve">3-Month Average</t>
  </si>
  <si>
    <t xml:space="preserve">Revenue from customers (money they paid you)</t>
  </si>
  <si>
    <t xml:space="preserve">Loans or investor money received</t>
  </si>
  <si>
    <t xml:space="preserve">Personal cash you put in</t>
  </si>
  <si>
    <t xml:space="preserve">Other cash coming in (refunds, rebates, etc.)</t>
  </si>
  <si>
    <t xml:space="preserve">TOTAL CASH IN</t>
  </si>
  <si>
    <t xml:space="preserve">CASH OUTFLOWS (Money Going Out)</t>
  </si>
  <si>
    <t xml:space="preserve">Payroll and employee costs</t>
  </si>
  <si>
    <t xml:space="preserve">Cost of goods sold (what you pay to make/buy what you sell)</t>
  </si>
  <si>
    <t xml:space="preserve">Rent or facility costs</t>
  </si>
  <si>
    <t xml:space="preserve">Insurance</t>
  </si>
  <si>
    <t xml:space="preserve">Utilities and internet</t>
  </si>
  <si>
    <t xml:space="preserve">Loan payments</t>
  </si>
  <si>
    <t xml:space="preserve">Tax payments</t>
  </si>
  <si>
    <t xml:space="preserve">Equipment, tools, and software</t>
  </si>
  <si>
    <t xml:space="preserve">Marketing and advertising</t>
  </si>
  <si>
    <t xml:space="preserve">Professional fees (accountant, lawyer, etc.)</t>
  </si>
  <si>
    <t xml:space="preserve">Travel and meals</t>
  </si>
  <si>
    <t xml:space="preserve">Other expenses</t>
  </si>
  <si>
    <t xml:space="preserve">TOTAL CASH OUT</t>
  </si>
  <si>
    <t xml:space="preserve">NET CASH FLOW (Cash In minus Cash Out)</t>
  </si>
  <si>
    <t xml:space="preserve">⬆️ Positive = You're making more than you spend | ⬇️ Negative = You're burning cash</t>
  </si>
  <si>
    <t xml:space="preserve">→ NEXT: Go to SCENARIO PLANNER sheet to see how many months you have left</t>
  </si>
  <si>
    <t xml:space="preserve">🔮 SCENARIO PLANNER — See Your Future</t>
  </si>
  <si>
    <t xml:space="preserve">Answer the question: How many months until you run out of cash?</t>
  </si>
  <si>
    <t xml:space="preserve">Cash in your bank account TODAY ($)</t>
  </si>
  <si>
    <t xml:space="preserve">← Enter your current bank balance</t>
  </si>
  <si>
    <t xml:space="preserve">YOUR MONTHLY AVERAGES (auto-filled from Cash Flow Tracker)</t>
  </si>
  <si>
    <t xml:space="preserve">(Or enter manually if you skipped that sheet)</t>
  </si>
  <si>
    <t xml:space="preserve">Average monthly CASH IN ($)</t>
  </si>
  <si>
    <t xml:space="preserve">Average monthly CASH OUT ($)</t>
  </si>
  <si>
    <t xml:space="preserve">Monthly NET CASH FLOW ($)</t>
  </si>
  <si>
    <t xml:space="preserve">← Positive = growing | Negative = burning</t>
  </si>
  <si>
    <t xml:space="preserve">SCENARIO 1: STATUS QUO — Things Stay the Same</t>
  </si>
  <si>
    <t xml:space="preserve">RUNWAY (months until out of cash)</t>
  </si>
  <si>
    <t xml:space="preserve">What this means:</t>
  </si>
  <si>
    <t xml:space="preserve">SCENARIO 2: REVENUE BOOST — You Get More Customers</t>
  </si>
  <si>
    <t xml:space="preserve">Revenue increase you think you can achieve (%)</t>
  </si>
  <si>
    <t xml:space="preserve">← Enter as decimal (e.g., 0.20 = 20%)</t>
  </si>
  <si>
    <t xml:space="preserve">New monthly cash in ($)</t>
  </si>
  <si>
    <t xml:space="preserve">New monthly net cash flow ($)</t>
  </si>
  <si>
    <t xml:space="preserve">NEW RUNWAY (months)</t>
  </si>
  <si>
    <t xml:space="preserve">Months gained vs Status Quo</t>
  </si>
  <si>
    <t xml:space="preserve">SCENARIO 3: CUT EXPENSES — You Reduce Spending</t>
  </si>
  <si>
    <t xml:space="preserve">Expense reduction you can realistically make (%)</t>
  </si>
  <si>
    <t xml:space="preserve">← Enter as decimal (e.g., 0.15 = 15%)</t>
  </si>
  <si>
    <t xml:space="preserve">New monthly cash out ($)</t>
  </si>
  <si>
    <t xml:space="preserve">SCENARIO 4: BEST CASE — More Revenue AND Cut Expenses</t>
  </si>
  <si>
    <t xml:space="preserve">Uses your inputs from Scenarios 2 &amp; 3 above</t>
  </si>
  <si>
    <t xml:space="preserve">💡 KEY QUESTION: Which scenario feels realistic? What does it take to get there?</t>
  </si>
  <si>
    <t xml:space="preserve">→ NEXT: Go to ACTION PLAN sheet to decide what to do based on your runway</t>
  </si>
  <si>
    <t xml:space="preserve">📋 ACTION PLAN — What To Do Based On Your Runway</t>
  </si>
  <si>
    <t xml:space="preserve">Pick your tier based on your Status Quo runway. Then pick 2-3 actions and DO THEM THIS WEEK.</t>
  </si>
  <si>
    <t xml:space="preserve">YOUR STATUS QUO RUNWAY:</t>
  </si>
  <si>
    <t xml:space="preserve">🚨 TIER 1: CRISIS MODE — Less Than 3 Months Runway</t>
  </si>
  <si>
    <t xml:space="preserve">This is urgent. You need cash NOW. Pick 2-3 actions from below and do them THIS WEEK.</t>
  </si>
  <si>
    <t xml:space="preserve">ACTION</t>
  </si>
  <si>
    <t xml:space="preserve">What it means</t>
  </si>
  <si>
    <t xml:space="preserve">Time to implement</t>
  </si>
  <si>
    <t xml:space="preserve">Expected impact</t>
  </si>
  <si>
    <t xml:space="preserve">☐ Pause ALL non-essential spending</t>
  </si>
  <si>
    <t xml:space="preserve">Stop marketing, delay hires, cut travel — everything except keeping the lights on</t>
  </si>
  <si>
    <t xml:space="preserve">This week</t>
  </si>
  <si>
    <t xml:space="preserve">Save 5-15% of expenses</t>
  </si>
  <si>
    <t xml:space="preserve">☐ Call customers who owe you money</t>
  </si>
  <si>
    <t xml:space="preserve">Get paid faster. Accounts receivable is your fastest cash source</t>
  </si>
  <si>
    <t xml:space="preserve">Collect within 1-2 weeks</t>
  </si>
  <si>
    <t xml:space="preserve">☐ Offer 10% discount for prepayment</t>
  </si>
  <si>
    <t xml:space="preserve">Customers who pay upfront = faster cash today</t>
  </si>
  <si>
    <t xml:space="preserve">10-20% of customers pay early</t>
  </si>
  <si>
    <t xml:space="preserve">☐ Ask suppliers for longer payment terms</t>
  </si>
  <si>
    <t xml:space="preserve">Pay in 60 days instead of 30 = buy yourself time</t>
  </si>
  <si>
    <t xml:space="preserve">Buy 30 days of time</t>
  </si>
  <si>
    <t xml:space="preserve">☐ Line of credit or emergency loan</t>
  </si>
  <si>
    <t xml:space="preserve">Fast emergency credit (SBA, banks, online lenders)</t>
  </si>
  <si>
    <t xml:space="preserve">1-2 weeks</t>
  </si>
  <si>
    <t xml:space="preserve">$50K-$500K depending on business</t>
  </si>
  <si>
    <t xml:space="preserve">☐ Personal loan or credit card (last resort)</t>
  </si>
  <si>
    <t xml:space="preserve">Only if no other option — high risk</t>
  </si>
  <si>
    <t xml:space="preserve">Emergency bridge only</t>
  </si>
  <si>
    <t xml:space="preserve">⚠️ TIER 2: WARNING — 3 to 6 Months Runway</t>
  </si>
  <si>
    <t xml:space="preserve">You have time to act, but not much. Pick 2-3 actions and start this week.</t>
  </si>
  <si>
    <t xml:space="preserve">☐ Launch a promotion or special offer</t>
  </si>
  <si>
    <t xml:space="preserve">Drive new sales. Limited time offer = urgency = faster decisions</t>
  </si>
  <si>
    <t xml:space="preserve">15-30% revenue boost</t>
  </si>
  <si>
    <t xml:space="preserve">☐ Reach out to 10 past customers</t>
  </si>
  <si>
    <t xml:space="preserve">Get referrals. Your best customers know others like them</t>
  </si>
  <si>
    <t xml:space="preserve">1-3 new customers per intro</t>
  </si>
  <si>
    <t xml:space="preserve">☐ Cut your slowest product or service</t>
  </si>
  <si>
    <t xml:space="preserve">Focus on what makes money. Stop the drain.</t>
  </si>
  <si>
    <t xml:space="preserve">2-4 weeks</t>
  </si>
  <si>
    <t xml:space="preserve">Save 10-20% of expenses</t>
  </si>
  <si>
    <t xml:space="preserve">☐ Renegotiate vendor contracts</t>
  </si>
  <si>
    <t xml:space="preserve">If you buy in bulk or on contract, you have leverage</t>
  </si>
  <si>
    <t xml:space="preserve">Save 5-10% on those costs</t>
  </si>
  <si>
    <t xml:space="preserve">☐ Switch to part-time or contract help</t>
  </si>
  <si>
    <t xml:space="preserve">Flexibility over fixed costs. Don't lock in payroll.</t>
  </si>
  <si>
    <t xml:space="preserve">2-3 weeks</t>
  </si>
  <si>
    <t xml:space="preserve">Save 30-50% on that labor</t>
  </si>
  <si>
    <t xml:space="preserve">☐ Raise prices 5-10% on new customers</t>
  </si>
  <si>
    <t xml:space="preserve">Most businesses underprice. Test it and see.</t>
  </si>
  <si>
    <t xml:space="preserve">5-10% margin improvement</t>
  </si>
  <si>
    <t xml:space="preserve">✅ TIER 3: OK — More Than 6 Months Runway</t>
  </si>
  <si>
    <t xml:space="preserve">You have breathing room. Use it to build for growth, not coast.</t>
  </si>
  <si>
    <t xml:space="preserve">☐ Invest in sales and customer growth</t>
  </si>
  <si>
    <t xml:space="preserve">Your biggest ROI is usually getting more customers</t>
  </si>
  <si>
    <t xml:space="preserve">Ongoing</t>
  </si>
  <si>
    <t xml:space="preserve">20-50% revenue growth</t>
  </si>
  <si>
    <t xml:space="preserve">☐ Build a repeatable customer acquisition process</t>
  </si>
  <si>
    <t xml:space="preserve">Don't rely on luck. Document how you win deals.</t>
  </si>
  <si>
    <t xml:space="preserve">4-8 weeks</t>
  </si>
  <si>
    <t xml:space="preserve">Predictable monthly sales</t>
  </si>
  <si>
    <t xml:space="preserve">☐ Hire a key person or first manager</t>
  </si>
  <si>
    <t xml:space="preserve">Your next hire buys you time and removes bottlenecks</t>
  </si>
  <si>
    <t xml:space="preserve">4-6 weeks</t>
  </si>
  <si>
    <t xml:space="preserve">Scale without burning out</t>
  </si>
  <si>
    <t xml:space="preserve">☐ Create a quarterly plan with clear targets</t>
  </si>
  <si>
    <t xml:space="preserve">Decide where you want to go. Track it monthly.</t>
  </si>
  <si>
    <t xml:space="preserve">10-30% better decisions</t>
  </si>
  <si>
    <t xml:space="preserve">☐ Build a 3-month cash reserve</t>
  </si>
  <si>
    <t xml:space="preserve">Financial buffer = sleep at night</t>
  </si>
  <si>
    <t xml:space="preserve">Emergency protection</t>
  </si>
  <si>
    <t xml:space="preserve">☐ Improve a key process that's slowing you down</t>
  </si>
  <si>
    <t xml:space="preserve">Pick your biggest bottleneck and fix it</t>
  </si>
  <si>
    <t xml:space="preserve">15-25% productivity gain</t>
  </si>
  <si>
    <t xml:space="preserve">📝 MY TOP 3 ACTIONS FOR THIS WEEK:</t>
  </si>
  <si>
    <t xml:space="preserve">1.</t>
  </si>
  <si>
    <t xml:space="preserve">2.</t>
  </si>
  <si>
    <t xml:space="preserve">3.</t>
  </si>
  <si>
    <t xml:space="preserve">🔗 Need help executing? Use the Emergency Brake Script Kit for vendor/client conversations.</t>
  </si>
  <si>
    <t xml:space="preserve">📖 PLAIN ENGLISH GLOSSARY — No Jargon Zone</t>
  </si>
  <si>
    <t xml:space="preserve">Every term explained like a friend would explain it. No business school required.</t>
  </si>
  <si>
    <t xml:space="preserve">TERM</t>
  </si>
  <si>
    <t xml:space="preserve">WHAT IT MEANS (In Plain English)</t>
  </si>
  <si>
    <t xml:space="preserve">Cash Flow</t>
  </si>
  <si>
    <t xml:space="preserve">Money coming in minus money going out. Positive = making more than you spend. Negative = spending more than you make.</t>
  </si>
  <si>
    <t xml:space="preserve">Runway</t>
  </si>
  <si>
    <t xml:space="preserve">How many months you can keep going before you run out of cash. Like the runway a plane needs to take off — you need enough.</t>
  </si>
  <si>
    <t xml:space="preserve">Inflow</t>
  </si>
  <si>
    <t xml:space="preserve">Money coming IN to your business. Usually from customers paying you.</t>
  </si>
  <si>
    <t xml:space="preserve">Outflow</t>
  </si>
  <si>
    <t xml:space="preserve">Money going OUT of your business. Payroll, rent, supplies, everything you pay for.</t>
  </si>
  <si>
    <t xml:space="preserve">Net Cash Flow</t>
  </si>
  <si>
    <t xml:space="preserve">Inflow minus outflow. The simple answer: did you end up with more or less cash this month?</t>
  </si>
  <si>
    <t xml:space="preserve">Burn Rate</t>
  </si>
  <si>
    <t xml:space="preserve">How fast you're losing money. If you lose $10K a month, your burn rate is $10K. Lower is better (unless you're investing in growth).</t>
  </si>
  <si>
    <t xml:space="preserve">Break-even</t>
  </si>
  <si>
    <t xml:space="preserve">When revenue equals expenses. You're not making or losing money. The goal is usually to be above this.</t>
  </si>
  <si>
    <t xml:space="preserve">Prepayment</t>
  </si>
  <si>
    <t xml:space="preserve">Customer pays you upfront before you deliver. Gives you cash now instead of later. Great for cash flow.</t>
  </si>
  <si>
    <t xml:space="preserve">COGS</t>
  </si>
  <si>
    <t xml:space="preserve">Cost of Goods Sold. What you pay to make or buy the stuff you sell. The direct cost of your product or service.</t>
  </si>
  <si>
    <t xml:space="preserve">Liquidity</t>
  </si>
  <si>
    <t xml:space="preserve">How easily you can turn something into cash. Cash is liquid. Equipment is not liquid. You want enough liquid assets.</t>
  </si>
  <si>
    <t xml:space="preserve">Working Capital</t>
  </si>
  <si>
    <t xml:space="preserve">Current assets minus current liabilities. The cash and near-cash you have to operate day-to-day.</t>
  </si>
  <si>
    <t xml:space="preserve">A 'what-if' situation. What if revenue goes up 20%? What if you cut expenses 15%? Scenarios help you plan.</t>
  </si>
  <si>
    <t xml:space="preserve">Accounts Receivable</t>
  </si>
  <si>
    <t xml:space="preserve">Money customers owe you but haven't paid yet. It's YOUR money — go collect it.</t>
  </si>
  <si>
    <t xml:space="preserve">Accounts Payable</t>
  </si>
  <si>
    <t xml:space="preserve">Money you owe to vendors and suppliers. Bills you haven't paid yet.</t>
  </si>
  <si>
    <t xml:space="preserve">Margin</t>
  </si>
  <si>
    <t xml:space="preserve">The difference between what you charge and what it costs you. Higher margin = more profit per sale.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</si>
</sst>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"/>
    <numFmt numFmtId="166" formatCode="\$#,##0;&quot;($&quot;#,##0\);\-"/>
    <numFmt numFmtId="167" formatCode="0.0"/>
    <numFmt numFmtId="168" formatCode="0%"/>
    <numFmt numFmtId="169" formatCode="\+0.0;\-0.0;\-"/>
    <numFmt numFmtId="170" formatCode="0.0&quot; months&quot;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Montserrat"/>
      <family val="0"/>
      <charset val="1"/>
    </font>
    <font>
      <i val="true"/>
      <sz val="10"/>
      <color rgb="FFFFFFFF"/>
      <name val="Open Sans"/>
      <family val="0"/>
      <charset val="1"/>
    </font>
    <font>
      <sz val="10"/>
      <color rgb="FF333333"/>
      <name val="Open Sans"/>
      <family val="0"/>
      <charset val="1"/>
    </font>
    <font>
      <b val="true"/>
      <sz val="12"/>
      <color rgb="FF242553"/>
      <name val="Montserrat"/>
      <family val="0"/>
      <charset val="1"/>
    </font>
    <font>
      <b val="true"/>
      <sz val="11"/>
      <color rgb="FFFFFFFF"/>
      <name val="Montserrat"/>
      <family val="0"/>
      <charset val="1"/>
    </font>
    <font>
      <b val="true"/>
      <sz val="11"/>
      <color rgb="FF242553"/>
      <name val="Montserrat"/>
      <family val="0"/>
      <charset val="1"/>
    </font>
    <font>
      <i val="true"/>
      <sz val="10"/>
      <color rgb="FF7C7C7C"/>
      <name val="Open Sans"/>
      <family val="0"/>
      <charset val="1"/>
    </font>
    <font>
      <b val="true"/>
      <sz val="16"/>
      <color rgb="FFFFFFFF"/>
      <name val="Montserrat"/>
      <family val="0"/>
      <charset val="1"/>
    </font>
    <font>
      <b val="true"/>
      <sz val="11"/>
      <color rgb="FF333333"/>
      <name val="Open Sans"/>
      <family val="0"/>
      <charset val="1"/>
    </font>
    <font>
      <b val="true"/>
      <sz val="10"/>
      <color rgb="FFFFFFFF"/>
      <name val="Montserrat"/>
      <family val="0"/>
      <charset val="1"/>
    </font>
    <font>
      <b val="true"/>
      <sz val="11"/>
      <color rgb="FF242553"/>
      <name val="Open Sans"/>
      <family val="0"/>
      <charset val="1"/>
    </font>
    <font>
      <b val="true"/>
      <sz val="10"/>
      <color rgb="FF0000FF"/>
      <name val="Open Sans"/>
      <family val="0"/>
      <charset val="1"/>
    </font>
    <font>
      <b val="true"/>
      <sz val="11"/>
      <name val="Montserrat"/>
      <family val="0"/>
      <charset val="1"/>
    </font>
    <font>
      <b val="true"/>
      <sz val="12"/>
      <name val="Montserrat"/>
      <family val="0"/>
      <charset val="1"/>
    </font>
    <font>
      <i val="true"/>
      <sz val="9"/>
      <color rgb="FF7C7C7C"/>
      <name val="Open Sans"/>
      <family val="0"/>
      <charset val="1"/>
    </font>
    <font>
      <b val="true"/>
      <sz val="10"/>
      <color rgb="FF7C7C7C"/>
      <name val="Montserrat"/>
      <family val="0"/>
      <charset val="1"/>
    </font>
    <font>
      <b val="true"/>
      <sz val="14"/>
      <name val="Montserrat"/>
      <family val="0"/>
      <charset val="1"/>
    </font>
    <font>
      <i val="true"/>
      <sz val="10"/>
      <name val="Open Sans"/>
      <family val="0"/>
      <charset val="1"/>
    </font>
    <font>
      <b val="true"/>
      <sz val="12"/>
      <color rgb="FFFFFFFF"/>
      <name val="Montserrat"/>
      <family val="0"/>
      <charset val="1"/>
    </font>
    <font>
      <i val="true"/>
      <sz val="10"/>
      <color rgb="FFDC3545"/>
      <name val="Open Sans"/>
      <family val="0"/>
      <charset val="1"/>
    </font>
    <font>
      <b val="true"/>
      <sz val="12"/>
      <color rgb="FF333333"/>
      <name val="Montserrat"/>
      <family val="0"/>
      <charset val="1"/>
    </font>
    <font>
      <b val="true"/>
      <sz val="11"/>
      <name val="Open Sans"/>
      <family val="0"/>
      <charset val="1"/>
    </font>
    <font>
      <b val="true"/>
      <sz val="10"/>
      <color rgb="FF242553"/>
      <name val="Montserrat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242553"/>
        <bgColor rgb="FF333333"/>
      </patternFill>
    </fill>
    <fill>
      <patternFill patternType="solid">
        <fgColor rgb="FF7C7C7C"/>
        <bgColor rgb="FF666699"/>
      </patternFill>
    </fill>
    <fill>
      <patternFill patternType="solid">
        <fgColor rgb="FFFFF9E6"/>
        <bgColor rgb="FFFFFFFF"/>
      </patternFill>
    </fill>
    <fill>
      <patternFill patternType="solid">
        <fgColor rgb="FFE6B800"/>
        <bgColor rgb="FFFFC107"/>
      </patternFill>
    </fill>
    <fill>
      <patternFill patternType="solid">
        <fgColor rgb="FF969423"/>
        <bgColor rgb="FF7C7C7C"/>
      </patternFill>
    </fill>
    <fill>
      <patternFill patternType="solid">
        <fgColor rgb="FFE8F4FD"/>
        <bgColor rgb="FFFFFFFF"/>
      </patternFill>
    </fill>
    <fill>
      <patternFill patternType="solid">
        <fgColor rgb="FFDC3545"/>
        <bgColor rgb="FF993366"/>
      </patternFill>
    </fill>
    <fill>
      <patternFill patternType="solid">
        <fgColor rgb="FFFFC107"/>
        <bgColor rgb="FFE6B800"/>
      </patternFill>
    </fill>
    <fill>
      <patternFill patternType="solid">
        <fgColor rgb="FF28A745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7C7C7C"/>
      </left>
      <right style="thin">
        <color rgb="FF7C7C7C"/>
      </right>
      <top style="thin">
        <color rgb="FF7C7C7C"/>
      </top>
      <bottom style="thin">
        <color rgb="FF7C7C7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5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7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6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5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2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1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1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69423"/>
      <rgbColor rgb="FF800080"/>
      <rgbColor rgb="FF008080"/>
      <rgbColor rgb="FFC0C0C0"/>
      <rgbColor rgb="FF7C7C7C"/>
      <rgbColor rgb="FF9999FF"/>
      <rgbColor rgb="FFDC3545"/>
      <rgbColor rgb="FFFFF9E6"/>
      <rgbColor rgb="FFE8F4F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107"/>
      <rgbColor rgb="FFE6B800"/>
      <rgbColor rgb="FFFF6600"/>
      <rgbColor rgb="FF666699"/>
      <rgbColor rgb="FF969696"/>
      <rgbColor rgb="FF242553"/>
      <rgbColor rgb="FF28A745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55"/>
  </cols>
  <sheetData>
    <row r="1" customFormat="false" ht="34.5" hidden="false" customHeight="true" outlineLevel="0" collapsed="false">
      <c r="A1" s="2" t="s">
        <v>0</v>
      </c>
      <c r="B1" s="2"/>
    </row>
    <row r="2" customFormat="false" ht="15" hidden="false" customHeight="true" outlineLevel="0" collapsed="false">
      <c r="A2" s="3" t="s">
        <v>1</v>
      </c>
      <c r="B2" s="3"/>
    </row>
    <row r="4" customFormat="false" ht="15" hidden="false" customHeight="true" outlineLevel="0" collapsed="false">
      <c r="A4" s="4"/>
    </row>
    <row r="5" customFormat="false" ht="15" hidden="false" customHeight="true" outlineLevel="0" collapsed="false">
      <c r="A5" s="5" t="s">
        <v>2</v>
      </c>
    </row>
    <row r="6" customFormat="false" ht="15" hidden="false" customHeight="true" outlineLevel="0" collapsed="false">
      <c r="A6" s="4" t="s">
        <v>3</v>
      </c>
    </row>
    <row r="7" customFormat="false" ht="15" hidden="false" customHeight="true" outlineLevel="0" collapsed="false">
      <c r="A7" s="4" t="s">
        <v>4</v>
      </c>
    </row>
    <row r="8" customFormat="false" ht="15" hidden="false" customHeight="true" outlineLevel="0" collapsed="false">
      <c r="A8" s="4"/>
    </row>
    <row r="9" customFormat="false" ht="15" hidden="false" customHeight="true" outlineLevel="0" collapsed="false">
      <c r="A9" s="5" t="s">
        <v>5</v>
      </c>
    </row>
    <row r="10" customFormat="false" ht="15" hidden="false" customHeight="true" outlineLevel="0" collapsed="false">
      <c r="A10" s="4" t="s">
        <v>6</v>
      </c>
    </row>
    <row r="11" customFormat="false" ht="15" hidden="false" customHeight="true" outlineLevel="0" collapsed="false">
      <c r="A11" s="4" t="s">
        <v>7</v>
      </c>
    </row>
    <row r="12" customFormat="false" ht="15" hidden="false" customHeight="true" outlineLevel="0" collapsed="false">
      <c r="A12" s="4"/>
    </row>
    <row r="13" customFormat="false" ht="15" hidden="false" customHeight="true" outlineLevel="0" collapsed="false">
      <c r="A13" s="5" t="s">
        <v>8</v>
      </c>
    </row>
    <row r="14" customFormat="false" ht="15" hidden="false" customHeight="true" outlineLevel="0" collapsed="false">
      <c r="A14" s="4" t="s">
        <v>9</v>
      </c>
    </row>
    <row r="15" customFormat="false" ht="15" hidden="false" customHeight="true" outlineLevel="0" collapsed="false">
      <c r="A15" s="4" t="s">
        <v>10</v>
      </c>
    </row>
    <row r="16" customFormat="false" ht="15" hidden="false" customHeight="true" outlineLevel="0" collapsed="false">
      <c r="A16" s="4" t="s">
        <v>11</v>
      </c>
    </row>
    <row r="17" customFormat="false" ht="15" hidden="false" customHeight="true" outlineLevel="0" collapsed="false">
      <c r="A17" s="4"/>
    </row>
    <row r="18" customFormat="false" ht="15" hidden="false" customHeight="true" outlineLevel="0" collapsed="false">
      <c r="A18" s="5" t="s">
        <v>12</v>
      </c>
    </row>
    <row r="19" customFormat="false" ht="15" hidden="false" customHeight="true" outlineLevel="0" collapsed="false">
      <c r="A19" s="4" t="s">
        <v>13</v>
      </c>
    </row>
    <row r="20" customFormat="false" ht="15" hidden="false" customHeight="true" outlineLevel="0" collapsed="false">
      <c r="A20" s="4" t="s">
        <v>14</v>
      </c>
    </row>
    <row r="21" customFormat="false" ht="15" hidden="false" customHeight="true" outlineLevel="0" collapsed="false">
      <c r="A21" s="4" t="s">
        <v>15</v>
      </c>
    </row>
    <row r="22" customFormat="false" ht="15" hidden="false" customHeight="true" outlineLevel="0" collapsed="false">
      <c r="A22" s="4"/>
    </row>
    <row r="24" customFormat="false" ht="15" hidden="false" customHeight="true" outlineLevel="0" collapsed="false">
      <c r="A24" s="6" t="s">
        <v>16</v>
      </c>
      <c r="B24" s="6"/>
    </row>
    <row r="26" customFormat="false" ht="15" hidden="false" customHeight="true" outlineLevel="0" collapsed="false">
      <c r="A26" s="7" t="s">
        <v>17</v>
      </c>
      <c r="B26" s="8" t="s">
        <v>18</v>
      </c>
    </row>
    <row r="27" customFormat="false" ht="15" hidden="false" customHeight="true" outlineLevel="0" collapsed="false">
      <c r="A27" s="7" t="s">
        <v>19</v>
      </c>
      <c r="B27" s="8" t="s">
        <v>20</v>
      </c>
    </row>
    <row r="28" customFormat="false" ht="15" hidden="false" customHeight="true" outlineLevel="0" collapsed="false">
      <c r="A28" s="7" t="s">
        <v>21</v>
      </c>
      <c r="B28" s="8" t="s">
        <v>22</v>
      </c>
    </row>
    <row r="31" customFormat="false" ht="15" hidden="false" customHeight="true" outlineLevel="0" collapsed="false">
      <c r="A31" s="9" t="s">
        <v>23</v>
      </c>
      <c r="B31" s="9"/>
    </row>
  </sheetData>
  <mergeCells count="4">
    <mergeCell ref="A1:B1"/>
    <mergeCell ref="A2:B2"/>
    <mergeCell ref="A24:B24"/>
    <mergeCell ref="A31:B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5"/>
    <col collapsed="false" customWidth="true" hidden="false" outlineLevel="0" max="4" min="2" style="1" width="25"/>
  </cols>
  <sheetData>
    <row r="1" customFormat="false" ht="30" hidden="false" customHeight="true" outlineLevel="0" collapsed="false">
      <c r="A1" s="10" t="s">
        <v>24</v>
      </c>
      <c r="B1" s="10"/>
      <c r="C1" s="10"/>
      <c r="D1" s="10"/>
    </row>
    <row r="3" customFormat="false" ht="15" hidden="false" customHeight="true" outlineLevel="0" collapsed="false">
      <c r="A3" s="11" t="s">
        <v>25</v>
      </c>
      <c r="B3" s="11"/>
      <c r="C3" s="11"/>
      <c r="D3" s="11"/>
    </row>
    <row r="4" customFormat="false" ht="15" hidden="false" customHeight="true" outlineLevel="0" collapsed="false">
      <c r="A4" s="4" t="s">
        <v>26</v>
      </c>
      <c r="B4" s="12" t="n">
        <f aca="false">'SCENARIO PLANNER'!B6</f>
        <v>0</v>
      </c>
    </row>
    <row r="5" customFormat="false" ht="15" hidden="false" customHeight="true" outlineLevel="0" collapsed="false">
      <c r="A5" s="4" t="s">
        <v>27</v>
      </c>
      <c r="B5" s="12" t="n">
        <f aca="false">'SCENARIO PLANNER'!B10</f>
        <v>0</v>
      </c>
    </row>
    <row r="6" customFormat="false" ht="15" hidden="false" customHeight="true" outlineLevel="0" collapsed="false">
      <c r="A6" s="4" t="s">
        <v>28</v>
      </c>
      <c r="B6" s="12" t="n">
        <f aca="false">'SCENARIO PLANNER'!B11</f>
        <v>0</v>
      </c>
    </row>
    <row r="7" customFormat="false" ht="15" hidden="false" customHeight="true" outlineLevel="0" collapsed="false">
      <c r="A7" s="13" t="s">
        <v>29</v>
      </c>
      <c r="B7" s="14" t="n">
        <f aca="false">'SCENARIO PLANNER'!B12</f>
        <v>0</v>
      </c>
    </row>
    <row r="9" customFormat="false" ht="15" hidden="false" customHeight="true" outlineLevel="0" collapsed="false">
      <c r="A9" s="11" t="s">
        <v>30</v>
      </c>
      <c r="B9" s="11"/>
      <c r="C9" s="11"/>
      <c r="D9" s="11"/>
    </row>
    <row r="10" customFormat="false" ht="15" hidden="false" customHeight="true" outlineLevel="0" collapsed="false">
      <c r="A10" s="15" t="s">
        <v>31</v>
      </c>
      <c r="B10" s="15" t="s">
        <v>32</v>
      </c>
      <c r="C10" s="15" t="s">
        <v>33</v>
      </c>
      <c r="D10" s="15" t="s">
        <v>34</v>
      </c>
    </row>
    <row r="11" customFormat="false" ht="15" hidden="false" customHeight="true" outlineLevel="0" collapsed="false">
      <c r="A11" s="16" t="s">
        <v>35</v>
      </c>
      <c r="B11" s="17" t="n">
        <f aca="false">'SCENARIO PLANNER'!B15</f>
        <v>999</v>
      </c>
      <c r="C11" s="18" t="str">
        <f aca="false">'SCENARIO PLANNER'!C15</f>
        <v>♾️ Sustainable</v>
      </c>
      <c r="D11" s="19" t="n">
        <f aca="false">'SCENARIO PLANNER'!B12</f>
        <v>0</v>
      </c>
    </row>
    <row r="12" customFormat="false" ht="15" hidden="false" customHeight="true" outlineLevel="0" collapsed="false">
      <c r="A12" s="16" t="s">
        <v>36</v>
      </c>
      <c r="B12" s="19" t="n">
        <f aca="false">'SCENARIO PLANNER'!B23</f>
        <v>999</v>
      </c>
      <c r="C12" s="18" t="str">
        <f aca="false">'SCENARIO PLANNER'!C23</f>
        <v>♾️ Sustainable</v>
      </c>
      <c r="D12" s="19" t="n">
        <f aca="false">'SCENARIO PLANNER'!B22</f>
        <v>0</v>
      </c>
    </row>
    <row r="13" customFormat="false" ht="15" hidden="false" customHeight="true" outlineLevel="0" collapsed="false">
      <c r="A13" s="16" t="s">
        <v>37</v>
      </c>
      <c r="B13" s="19" t="n">
        <f aca="false">'SCENARIO PLANNER'!B31</f>
        <v>999</v>
      </c>
      <c r="C13" s="18" t="str">
        <f aca="false">'SCENARIO PLANNER'!C31</f>
        <v>♾️ Sustainable</v>
      </c>
      <c r="D13" s="19" t="n">
        <f aca="false">'SCENARIO PLANNER'!B30</f>
        <v>0</v>
      </c>
    </row>
    <row r="14" customFormat="false" ht="15" hidden="false" customHeight="true" outlineLevel="0" collapsed="false">
      <c r="A14" s="16" t="s">
        <v>38</v>
      </c>
      <c r="B14" s="17" t="n">
        <f aca="false">'SCENARIO PLANNER'!B38</f>
        <v>999</v>
      </c>
      <c r="C14" s="18" t="str">
        <f aca="false">'SCENARIO PLANNER'!C38</f>
        <v>♾️ Sustainable</v>
      </c>
      <c r="D14" s="19" t="n">
        <f aca="false">'SCENARIO PLANNER'!B37</f>
        <v>0</v>
      </c>
    </row>
    <row r="17" customFormat="false" ht="15" hidden="false" customHeight="true" outlineLevel="0" collapsed="false">
      <c r="A17" s="20" t="s">
        <v>39</v>
      </c>
      <c r="B17" s="20"/>
      <c r="C17" s="20"/>
      <c r="D17" s="20"/>
    </row>
    <row r="18" customFormat="false" ht="15" hidden="false" customHeight="true" outlineLevel="0" collapsed="false">
      <c r="A18" s="21" t="s">
        <v>40</v>
      </c>
      <c r="B18" s="21"/>
      <c r="C18" s="21"/>
      <c r="D18" s="21"/>
    </row>
    <row r="20" customFormat="false" ht="15" hidden="false" customHeight="true" outlineLevel="0" collapsed="false">
      <c r="A20" s="5" t="s">
        <v>41</v>
      </c>
    </row>
    <row r="21" customFormat="false" ht="15" hidden="false" customHeight="true" outlineLevel="0" collapsed="false">
      <c r="A21" s="4" t="s">
        <v>42</v>
      </c>
    </row>
    <row r="22" customFormat="false" ht="15" hidden="false" customHeight="true" outlineLevel="0" collapsed="false">
      <c r="A22" s="4" t="s">
        <v>43</v>
      </c>
    </row>
    <row r="23" customFormat="false" ht="15" hidden="false" customHeight="true" outlineLevel="0" collapsed="false">
      <c r="A23" s="4" t="s">
        <v>44</v>
      </c>
    </row>
  </sheetData>
  <mergeCells count="5">
    <mergeCell ref="A1:D1"/>
    <mergeCell ref="A3:D3"/>
    <mergeCell ref="A9:D9"/>
    <mergeCell ref="A17:D17"/>
    <mergeCell ref="A18:D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5"/>
    <col collapsed="false" customWidth="true" hidden="false" outlineLevel="0" max="4" min="2" style="1" width="15"/>
    <col collapsed="false" customWidth="true" hidden="false" outlineLevel="0" max="5" min="5" style="1" width="18"/>
  </cols>
  <sheetData>
    <row r="1" customFormat="false" ht="30" hidden="false" customHeight="true" outlineLevel="0" collapsed="false">
      <c r="A1" s="10" t="s">
        <v>45</v>
      </c>
      <c r="B1" s="10"/>
      <c r="C1" s="10"/>
      <c r="D1" s="10"/>
      <c r="E1" s="10"/>
    </row>
    <row r="2" customFormat="false" ht="15" hidden="false" customHeight="true" outlineLevel="0" collapsed="false">
      <c r="A2" s="22" t="s">
        <v>46</v>
      </c>
      <c r="B2" s="22"/>
      <c r="C2" s="22"/>
      <c r="D2" s="22"/>
      <c r="E2" s="22"/>
    </row>
    <row r="3" customFormat="false" ht="15" hidden="false" customHeight="true" outlineLevel="0" collapsed="false">
      <c r="A3" s="23" t="s">
        <v>47</v>
      </c>
      <c r="B3" s="23"/>
      <c r="C3" s="23"/>
      <c r="D3" s="23"/>
      <c r="E3" s="23"/>
    </row>
    <row r="5" customFormat="false" ht="15" hidden="false" customHeight="true" outlineLevel="0" collapsed="false">
      <c r="A5" s="24" t="s">
        <v>48</v>
      </c>
      <c r="B5" s="24" t="s">
        <v>49</v>
      </c>
      <c r="C5" s="24" t="s">
        <v>50</v>
      </c>
      <c r="D5" s="24" t="s">
        <v>51</v>
      </c>
      <c r="E5" s="24" t="s">
        <v>52</v>
      </c>
    </row>
    <row r="6" customFormat="false" ht="15" hidden="false" customHeight="true" outlineLevel="0" collapsed="false">
      <c r="A6" s="4" t="s">
        <v>53</v>
      </c>
      <c r="B6" s="25"/>
      <c r="C6" s="25"/>
      <c r="D6" s="25"/>
      <c r="E6" s="26" t="n">
        <f aca="false">IFERROR(AVERAGE(B6:D6),0)</f>
        <v>0</v>
      </c>
    </row>
    <row r="7" customFormat="false" ht="15" hidden="false" customHeight="true" outlineLevel="0" collapsed="false">
      <c r="A7" s="4" t="s">
        <v>54</v>
      </c>
      <c r="B7" s="25"/>
      <c r="C7" s="25"/>
      <c r="D7" s="25"/>
      <c r="E7" s="26" t="n">
        <f aca="false">IFERROR(AVERAGE(B7:D7),0)</f>
        <v>0</v>
      </c>
    </row>
    <row r="8" customFormat="false" ht="15" hidden="false" customHeight="true" outlineLevel="0" collapsed="false">
      <c r="A8" s="4" t="s">
        <v>55</v>
      </c>
      <c r="B8" s="25"/>
      <c r="C8" s="25"/>
      <c r="D8" s="25"/>
      <c r="E8" s="26" t="n">
        <f aca="false">IFERROR(AVERAGE(B8:D8),0)</f>
        <v>0</v>
      </c>
    </row>
    <row r="9" customFormat="false" ht="15" hidden="false" customHeight="true" outlineLevel="0" collapsed="false">
      <c r="A9" s="4" t="s">
        <v>56</v>
      </c>
      <c r="B9" s="25"/>
      <c r="C9" s="25"/>
      <c r="D9" s="25"/>
      <c r="E9" s="26" t="n">
        <f aca="false">IFERROR(AVERAGE(B9:D9),0)</f>
        <v>0</v>
      </c>
    </row>
    <row r="10" customFormat="false" ht="15" hidden="false" customHeight="true" outlineLevel="0" collapsed="false">
      <c r="A10" s="27" t="s">
        <v>57</v>
      </c>
      <c r="B10" s="26" t="n">
        <f aca="false">SUM(B6:B9)</f>
        <v>0</v>
      </c>
      <c r="C10" s="26" t="n">
        <f aca="false">SUM(C6:C9)</f>
        <v>0</v>
      </c>
      <c r="D10" s="26" t="n">
        <f aca="false">SUM(D6:D9)</f>
        <v>0</v>
      </c>
      <c r="E10" s="26" t="n">
        <f aca="false">IFERROR(AVERAGE(B10:D10),0)</f>
        <v>0</v>
      </c>
    </row>
    <row r="12" customFormat="false" ht="15" hidden="false" customHeight="true" outlineLevel="0" collapsed="false">
      <c r="A12" s="28" t="s">
        <v>58</v>
      </c>
      <c r="B12" s="28" t="s">
        <v>49</v>
      </c>
      <c r="C12" s="28" t="s">
        <v>50</v>
      </c>
      <c r="D12" s="28" t="s">
        <v>51</v>
      </c>
      <c r="E12" s="28" t="s">
        <v>52</v>
      </c>
    </row>
    <row r="13" customFormat="false" ht="15" hidden="false" customHeight="true" outlineLevel="0" collapsed="false">
      <c r="A13" s="4" t="s">
        <v>59</v>
      </c>
      <c r="B13" s="25"/>
      <c r="C13" s="25"/>
      <c r="D13" s="25"/>
      <c r="E13" s="26" t="n">
        <f aca="false">IFERROR(AVERAGE(B13:D13),0)</f>
        <v>0</v>
      </c>
    </row>
    <row r="14" customFormat="false" ht="15" hidden="false" customHeight="true" outlineLevel="0" collapsed="false">
      <c r="A14" s="4" t="s">
        <v>60</v>
      </c>
      <c r="B14" s="25"/>
      <c r="C14" s="25"/>
      <c r="D14" s="25"/>
      <c r="E14" s="26" t="n">
        <f aca="false">IFERROR(AVERAGE(B14:D14),0)</f>
        <v>0</v>
      </c>
    </row>
    <row r="15" customFormat="false" ht="15" hidden="false" customHeight="true" outlineLevel="0" collapsed="false">
      <c r="A15" s="4" t="s">
        <v>61</v>
      </c>
      <c r="B15" s="25"/>
      <c r="C15" s="25"/>
      <c r="D15" s="25"/>
      <c r="E15" s="26" t="n">
        <f aca="false">IFERROR(AVERAGE(B15:D15),0)</f>
        <v>0</v>
      </c>
    </row>
    <row r="16" customFormat="false" ht="15" hidden="false" customHeight="true" outlineLevel="0" collapsed="false">
      <c r="A16" s="4" t="s">
        <v>62</v>
      </c>
      <c r="B16" s="25"/>
      <c r="C16" s="25"/>
      <c r="D16" s="25"/>
      <c r="E16" s="26" t="n">
        <f aca="false">IFERROR(AVERAGE(B16:D16),0)</f>
        <v>0</v>
      </c>
    </row>
    <row r="17" customFormat="false" ht="15" hidden="false" customHeight="true" outlineLevel="0" collapsed="false">
      <c r="A17" s="4" t="s">
        <v>63</v>
      </c>
      <c r="B17" s="25"/>
      <c r="C17" s="25"/>
      <c r="D17" s="25"/>
      <c r="E17" s="26" t="n">
        <f aca="false">IFERROR(AVERAGE(B17:D17),0)</f>
        <v>0</v>
      </c>
    </row>
    <row r="18" customFormat="false" ht="15" hidden="false" customHeight="true" outlineLevel="0" collapsed="false">
      <c r="A18" s="4" t="s">
        <v>64</v>
      </c>
      <c r="B18" s="25"/>
      <c r="C18" s="25"/>
      <c r="D18" s="25"/>
      <c r="E18" s="26" t="n">
        <f aca="false">IFERROR(AVERAGE(B18:D18),0)</f>
        <v>0</v>
      </c>
    </row>
    <row r="19" customFormat="false" ht="15" hidden="false" customHeight="true" outlineLevel="0" collapsed="false">
      <c r="A19" s="4" t="s">
        <v>65</v>
      </c>
      <c r="B19" s="25"/>
      <c r="C19" s="25"/>
      <c r="D19" s="25"/>
      <c r="E19" s="26" t="n">
        <f aca="false">IFERROR(AVERAGE(B19:D19),0)</f>
        <v>0</v>
      </c>
    </row>
    <row r="20" customFormat="false" ht="15" hidden="false" customHeight="true" outlineLevel="0" collapsed="false">
      <c r="A20" s="4" t="s">
        <v>66</v>
      </c>
      <c r="B20" s="25"/>
      <c r="C20" s="25"/>
      <c r="D20" s="25"/>
      <c r="E20" s="26" t="n">
        <f aca="false">IFERROR(AVERAGE(B20:D20),0)</f>
        <v>0</v>
      </c>
    </row>
    <row r="21" customFormat="false" ht="15" hidden="false" customHeight="true" outlineLevel="0" collapsed="false">
      <c r="A21" s="4" t="s">
        <v>67</v>
      </c>
      <c r="B21" s="25"/>
      <c r="C21" s="25"/>
      <c r="D21" s="25"/>
      <c r="E21" s="26" t="n">
        <f aca="false">IFERROR(AVERAGE(B21:D21),0)</f>
        <v>0</v>
      </c>
    </row>
    <row r="22" customFormat="false" ht="15" hidden="false" customHeight="true" outlineLevel="0" collapsed="false">
      <c r="A22" s="4" t="s">
        <v>68</v>
      </c>
      <c r="B22" s="25"/>
      <c r="C22" s="25"/>
      <c r="D22" s="25"/>
      <c r="E22" s="26" t="n">
        <f aca="false">IFERROR(AVERAGE(B22:D22),0)</f>
        <v>0</v>
      </c>
    </row>
    <row r="23" customFormat="false" ht="15" hidden="false" customHeight="true" outlineLevel="0" collapsed="false">
      <c r="A23" s="4" t="s">
        <v>69</v>
      </c>
      <c r="B23" s="25"/>
      <c r="C23" s="25"/>
      <c r="D23" s="25"/>
      <c r="E23" s="26" t="n">
        <f aca="false">IFERROR(AVERAGE(B23:D23),0)</f>
        <v>0</v>
      </c>
    </row>
    <row r="24" customFormat="false" ht="15" hidden="false" customHeight="true" outlineLevel="0" collapsed="false">
      <c r="A24" s="4" t="s">
        <v>70</v>
      </c>
      <c r="B24" s="25"/>
      <c r="C24" s="25"/>
      <c r="D24" s="25"/>
      <c r="E24" s="26" t="n">
        <f aca="false">IFERROR(AVERAGE(B24:D24),0)</f>
        <v>0</v>
      </c>
    </row>
    <row r="25" customFormat="false" ht="15" hidden="false" customHeight="true" outlineLevel="0" collapsed="false">
      <c r="A25" s="27" t="s">
        <v>71</v>
      </c>
      <c r="B25" s="26" t="n">
        <f aca="false">SUM(B13:B24)</f>
        <v>0</v>
      </c>
      <c r="C25" s="26" t="n">
        <f aca="false">SUM(C13:C24)</f>
        <v>0</v>
      </c>
      <c r="D25" s="26" t="n">
        <f aca="false">SUM(D13:D24)</f>
        <v>0</v>
      </c>
      <c r="E25" s="26" t="n">
        <f aca="false">IFERROR(AVERAGE(B25:D25),0)</f>
        <v>0</v>
      </c>
    </row>
    <row r="27" customFormat="false" ht="15" hidden="false" customHeight="true" outlineLevel="0" collapsed="false">
      <c r="A27" s="5" t="s">
        <v>72</v>
      </c>
      <c r="B27" s="29" t="n">
        <f aca="false">B10-B25</f>
        <v>0</v>
      </c>
      <c r="C27" s="29" t="n">
        <f aca="false">C10-C25</f>
        <v>0</v>
      </c>
      <c r="D27" s="29" t="n">
        <f aca="false">D10-D25</f>
        <v>0</v>
      </c>
      <c r="E27" s="29" t="n">
        <f aca="false">IFERROR(AVERAGE(B27:D27),0)</f>
        <v>0</v>
      </c>
    </row>
    <row r="29" customFormat="false" ht="15" hidden="false" customHeight="true" outlineLevel="0" collapsed="false">
      <c r="A29" s="9" t="s">
        <v>73</v>
      </c>
      <c r="B29" s="9"/>
      <c r="C29" s="9"/>
      <c r="D29" s="9"/>
      <c r="E29" s="9"/>
    </row>
    <row r="30" customFormat="false" ht="15" hidden="false" customHeight="true" outlineLevel="0" collapsed="false">
      <c r="A30" s="30" t="s">
        <v>74</v>
      </c>
      <c r="B30" s="30"/>
      <c r="C30" s="30"/>
      <c r="D30" s="30"/>
      <c r="E30" s="30"/>
    </row>
  </sheetData>
  <mergeCells count="5">
    <mergeCell ref="A1:E1"/>
    <mergeCell ref="A2:E2"/>
    <mergeCell ref="A3:E3"/>
    <mergeCell ref="A29:E29"/>
    <mergeCell ref="A30:E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5"/>
    <col collapsed="false" customWidth="true" hidden="false" outlineLevel="0" max="2" min="2" style="1" width="20"/>
    <col collapsed="false" customWidth="true" hidden="false" outlineLevel="0" max="3" min="3" style="1" width="25"/>
  </cols>
  <sheetData>
    <row r="1" customFormat="false" ht="30" hidden="false" customHeight="true" outlineLevel="0" collapsed="false">
      <c r="A1" s="10" t="s">
        <v>75</v>
      </c>
      <c r="B1" s="10"/>
      <c r="C1" s="10"/>
    </row>
    <row r="2" customFormat="false" ht="15" hidden="false" customHeight="true" outlineLevel="0" collapsed="false">
      <c r="A2" s="22" t="s">
        <v>76</v>
      </c>
      <c r="B2" s="22"/>
      <c r="C2" s="22"/>
    </row>
    <row r="3" customFormat="false" ht="15" hidden="false" customHeight="true" outlineLevel="0" collapsed="false">
      <c r="A3" s="23" t="s">
        <v>47</v>
      </c>
      <c r="B3" s="23"/>
      <c r="C3" s="23"/>
    </row>
    <row r="5" customFormat="false" ht="15" hidden="false" customHeight="true" outlineLevel="0" collapsed="false">
      <c r="A5" s="11" t="s">
        <v>25</v>
      </c>
      <c r="B5" s="11"/>
      <c r="C5" s="11"/>
    </row>
    <row r="6" customFormat="false" ht="15" hidden="false" customHeight="true" outlineLevel="0" collapsed="false">
      <c r="A6" s="1" t="s">
        <v>77</v>
      </c>
      <c r="B6" s="25"/>
      <c r="C6" s="31" t="s">
        <v>78</v>
      </c>
    </row>
    <row r="8" customFormat="false" ht="15" hidden="false" customHeight="true" outlineLevel="0" collapsed="false">
      <c r="A8" s="32" t="s">
        <v>79</v>
      </c>
      <c r="B8" s="32"/>
      <c r="C8" s="32"/>
    </row>
    <row r="9" customFormat="false" ht="15" hidden="false" customHeight="true" outlineLevel="0" collapsed="false">
      <c r="A9" s="31" t="s">
        <v>80</v>
      </c>
    </row>
    <row r="10" customFormat="false" ht="15" hidden="false" customHeight="true" outlineLevel="0" collapsed="false">
      <c r="A10" s="1" t="s">
        <v>81</v>
      </c>
      <c r="B10" s="26" t="n">
        <f aca="false">'CASH FLOW TRACKER'!E10</f>
        <v>0</v>
      </c>
    </row>
    <row r="11" customFormat="false" ht="15" hidden="false" customHeight="true" outlineLevel="0" collapsed="false">
      <c r="A11" s="1" t="s">
        <v>82</v>
      </c>
      <c r="B11" s="26" t="n">
        <f aca="false">'CASH FLOW TRACKER'!E25</f>
        <v>0</v>
      </c>
    </row>
    <row r="12" customFormat="false" ht="15" hidden="false" customHeight="true" outlineLevel="0" collapsed="false">
      <c r="A12" s="1" t="s">
        <v>83</v>
      </c>
      <c r="B12" s="33" t="n">
        <f aca="false">B10-B11</f>
        <v>0</v>
      </c>
      <c r="C12" s="31" t="s">
        <v>84</v>
      </c>
    </row>
    <row r="14" customFormat="false" ht="15" hidden="false" customHeight="true" outlineLevel="0" collapsed="false">
      <c r="A14" s="34" t="s">
        <v>85</v>
      </c>
      <c r="B14" s="34"/>
      <c r="C14" s="34"/>
    </row>
    <row r="15" customFormat="false" ht="17.25" hidden="false" customHeight="true" outlineLevel="0" collapsed="false">
      <c r="A15" s="1" t="s">
        <v>86</v>
      </c>
      <c r="B15" s="35" t="n">
        <f aca="false">IF(B12&gt;=0,999,ROUND(B6/ABS(B12),1))</f>
        <v>999</v>
      </c>
      <c r="C15" s="27" t="str">
        <f aca="false">IF(B15&gt;=999,"♾️ Sustainable",IF(B15&lt;3,"🚨 CRISIS",IF(B15&lt;6,"⚠️ WARNING","✅ OK")))</f>
        <v>♾️ Sustainable</v>
      </c>
    </row>
    <row r="16" customFormat="false" ht="15" hidden="false" customHeight="true" outlineLevel="0" collapsed="false">
      <c r="A16" s="4" t="s">
        <v>87</v>
      </c>
      <c r="B16" s="36" t="str">
        <f aca="false">IF(B15&gt;=999,"You make more than you spend. Keep it up!",IF(B15&lt;3,"You need cash NOW. Go to ACTION PLAN immediately.",IF(B15&lt;6,"You have 3-6 months to act. Time to make changes.","You have breathing room. Use it wisely.")))</f>
        <v>You make more than you spend. Keep it up!</v>
      </c>
      <c r="C16" s="36"/>
    </row>
    <row r="19" customFormat="false" ht="15" hidden="false" customHeight="true" outlineLevel="0" collapsed="false">
      <c r="A19" s="37" t="s">
        <v>88</v>
      </c>
      <c r="B19" s="37"/>
      <c r="C19" s="37"/>
    </row>
    <row r="20" customFormat="false" ht="15" hidden="false" customHeight="true" outlineLevel="0" collapsed="false">
      <c r="A20" s="1" t="s">
        <v>89</v>
      </c>
      <c r="B20" s="38"/>
      <c r="C20" s="31" t="s">
        <v>90</v>
      </c>
    </row>
    <row r="21" customFormat="false" ht="15" hidden="false" customHeight="true" outlineLevel="0" collapsed="false">
      <c r="A21" s="1" t="s">
        <v>91</v>
      </c>
      <c r="B21" s="12" t="n">
        <f aca="false">B10*(1+B20)</f>
        <v>0</v>
      </c>
    </row>
    <row r="22" customFormat="false" ht="15" hidden="false" customHeight="true" outlineLevel="0" collapsed="false">
      <c r="A22" s="1" t="s">
        <v>92</v>
      </c>
      <c r="B22" s="39" t="n">
        <f aca="false">B21-B11</f>
        <v>0</v>
      </c>
    </row>
    <row r="23" customFormat="false" ht="17.25" hidden="false" customHeight="true" outlineLevel="0" collapsed="false">
      <c r="A23" s="1" t="s">
        <v>93</v>
      </c>
      <c r="B23" s="35" t="n">
        <f aca="false">IF(B22&gt;=0,999,ROUND(B6/ABS(B22),1))</f>
        <v>999</v>
      </c>
      <c r="C23" s="27" t="str">
        <f aca="false">IF(B23&gt;=999,"♾️ Sustainable",IF(B23&lt;3,"🚨 CRISIS",IF(B23&lt;6,"⚠️ WARNING","✅ OK")))</f>
        <v>♾️ Sustainable</v>
      </c>
    </row>
    <row r="24" customFormat="false" ht="15" hidden="false" customHeight="true" outlineLevel="0" collapsed="false">
      <c r="A24" s="1" t="s">
        <v>94</v>
      </c>
      <c r="B24" s="40" t="n">
        <f aca="false">B23-B15</f>
        <v>0</v>
      </c>
    </row>
    <row r="27" customFormat="false" ht="15" hidden="false" customHeight="true" outlineLevel="0" collapsed="false">
      <c r="A27" s="41" t="s">
        <v>95</v>
      </c>
      <c r="B27" s="41"/>
      <c r="C27" s="41"/>
    </row>
    <row r="28" customFormat="false" ht="15" hidden="false" customHeight="true" outlineLevel="0" collapsed="false">
      <c r="A28" s="1" t="s">
        <v>96</v>
      </c>
      <c r="B28" s="38"/>
      <c r="C28" s="31" t="s">
        <v>97</v>
      </c>
    </row>
    <row r="29" customFormat="false" ht="15" hidden="false" customHeight="true" outlineLevel="0" collapsed="false">
      <c r="A29" s="1" t="s">
        <v>98</v>
      </c>
      <c r="B29" s="12" t="n">
        <f aca="false">B11*(1-B28)</f>
        <v>0</v>
      </c>
    </row>
    <row r="30" customFormat="false" ht="15" hidden="false" customHeight="true" outlineLevel="0" collapsed="false">
      <c r="A30" s="1" t="s">
        <v>92</v>
      </c>
      <c r="B30" s="39" t="n">
        <f aca="false">B10-B29</f>
        <v>0</v>
      </c>
    </row>
    <row r="31" customFormat="false" ht="17.25" hidden="false" customHeight="true" outlineLevel="0" collapsed="false">
      <c r="A31" s="1" t="s">
        <v>93</v>
      </c>
      <c r="B31" s="35" t="n">
        <f aca="false">IF(B30&gt;=0,999,ROUND(B6/ABS(B30),1))</f>
        <v>999</v>
      </c>
      <c r="C31" s="27" t="str">
        <f aca="false">IF(B31&gt;=999,"♾️ Sustainable",IF(B31&lt;3,"🚨 CRISIS",IF(B31&lt;6,"⚠️ WARNING","✅ OK")))</f>
        <v>♾️ Sustainable</v>
      </c>
    </row>
    <row r="32" customFormat="false" ht="15" hidden="false" customHeight="true" outlineLevel="0" collapsed="false">
      <c r="A32" s="1" t="s">
        <v>94</v>
      </c>
      <c r="B32" s="40" t="n">
        <f aca="false">B31-B15</f>
        <v>0</v>
      </c>
    </row>
    <row r="35" customFormat="false" ht="15" hidden="false" customHeight="true" outlineLevel="0" collapsed="false">
      <c r="A35" s="42" t="s">
        <v>99</v>
      </c>
      <c r="B35" s="42"/>
      <c r="C35" s="42"/>
    </row>
    <row r="36" customFormat="false" ht="15" hidden="false" customHeight="true" outlineLevel="0" collapsed="false">
      <c r="A36" s="31" t="s">
        <v>100</v>
      </c>
    </row>
    <row r="37" customFormat="false" ht="15" hidden="false" customHeight="true" outlineLevel="0" collapsed="false">
      <c r="A37" s="1" t="s">
        <v>92</v>
      </c>
      <c r="B37" s="39" t="n">
        <f aca="false">(B10*(1+B20))-(B11*(1-B28))</f>
        <v>0</v>
      </c>
    </row>
    <row r="38" customFormat="false" ht="17.25" hidden="false" customHeight="true" outlineLevel="0" collapsed="false">
      <c r="A38" s="1" t="s">
        <v>93</v>
      </c>
      <c r="B38" s="35" t="n">
        <f aca="false">IF(B37&gt;=0,999,ROUND(B6/ABS(B37),1))</f>
        <v>999</v>
      </c>
      <c r="C38" s="27" t="str">
        <f aca="false">IF(B38&gt;=999,"♾️ Sustainable",IF(B38&lt;3,"🚨 CRISIS",IF(B38&lt;6,"⚠️ WARNING","✅ OK")))</f>
        <v>♾️ Sustainable</v>
      </c>
    </row>
    <row r="39" customFormat="false" ht="15" hidden="false" customHeight="true" outlineLevel="0" collapsed="false">
      <c r="A39" s="1" t="s">
        <v>94</v>
      </c>
      <c r="B39" s="40" t="n">
        <f aca="false">B38-B15</f>
        <v>0</v>
      </c>
    </row>
    <row r="41" customFormat="false" ht="15" hidden="false" customHeight="true" outlineLevel="0" collapsed="false">
      <c r="A41" s="30" t="s">
        <v>101</v>
      </c>
      <c r="B41" s="30"/>
      <c r="C41" s="30"/>
    </row>
    <row r="43" customFormat="false" ht="15" hidden="false" customHeight="true" outlineLevel="0" collapsed="false">
      <c r="A43" s="30" t="s">
        <v>102</v>
      </c>
      <c r="B43" s="30"/>
      <c r="C43" s="30"/>
    </row>
  </sheetData>
  <mergeCells count="12">
    <mergeCell ref="A1:C1"/>
    <mergeCell ref="A2:C2"/>
    <mergeCell ref="A3:C3"/>
    <mergeCell ref="A5:C5"/>
    <mergeCell ref="A8:C8"/>
    <mergeCell ref="A14:C14"/>
    <mergeCell ref="B16:C16"/>
    <mergeCell ref="A19:C19"/>
    <mergeCell ref="A27:C27"/>
    <mergeCell ref="A35:C35"/>
    <mergeCell ref="A41:C41"/>
    <mergeCell ref="A43:C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50"/>
    <col collapsed="false" customWidth="true" hidden="false" outlineLevel="0" max="3" min="3" style="1" width="18"/>
    <col collapsed="false" customWidth="true" hidden="false" outlineLevel="0" max="4" min="4" style="1" width="22"/>
  </cols>
  <sheetData>
    <row r="1" customFormat="false" ht="30" hidden="false" customHeight="true" outlineLevel="0" collapsed="false">
      <c r="A1" s="10" t="s">
        <v>103</v>
      </c>
      <c r="B1" s="10"/>
      <c r="C1" s="10"/>
      <c r="D1" s="10"/>
    </row>
    <row r="2" customFormat="false" ht="15" hidden="false" customHeight="true" outlineLevel="0" collapsed="false">
      <c r="A2" s="22" t="s">
        <v>104</v>
      </c>
      <c r="B2" s="22"/>
      <c r="C2" s="22"/>
      <c r="D2" s="22"/>
    </row>
    <row r="4" customFormat="false" ht="17.25" hidden="false" customHeight="true" outlineLevel="0" collapsed="false">
      <c r="A4" s="27" t="s">
        <v>105</v>
      </c>
      <c r="B4" s="43" t="n">
        <f aca="false">'SCENARIO PLANNER'!B15</f>
        <v>999</v>
      </c>
      <c r="C4" s="27" t="str">
        <f aca="false">'SCENARIO PLANNER'!C15</f>
        <v>♾️ Sustainable</v>
      </c>
    </row>
    <row r="6" customFormat="false" ht="15" hidden="false" customHeight="true" outlineLevel="0" collapsed="false">
      <c r="A6" s="44" t="s">
        <v>106</v>
      </c>
      <c r="B6" s="44"/>
      <c r="C6" s="44"/>
      <c r="D6" s="44"/>
    </row>
    <row r="7" customFormat="false" ht="15" hidden="false" customHeight="true" outlineLevel="0" collapsed="false">
      <c r="A7" s="45" t="s">
        <v>107</v>
      </c>
      <c r="B7" s="45"/>
      <c r="C7" s="45"/>
      <c r="D7" s="45"/>
    </row>
    <row r="8" customFormat="false" ht="15" hidden="false" customHeight="true" outlineLevel="0" collapsed="false">
      <c r="A8" s="46" t="s">
        <v>108</v>
      </c>
      <c r="B8" s="46" t="s">
        <v>109</v>
      </c>
      <c r="C8" s="46" t="s">
        <v>110</v>
      </c>
      <c r="D8" s="46" t="s">
        <v>111</v>
      </c>
    </row>
    <row r="9" customFormat="false" ht="15" hidden="false" customHeight="true" outlineLevel="0" collapsed="false">
      <c r="A9" s="47" t="s">
        <v>112</v>
      </c>
      <c r="B9" s="47" t="s">
        <v>113</v>
      </c>
      <c r="C9" s="47" t="s">
        <v>114</v>
      </c>
      <c r="D9" s="47" t="s">
        <v>115</v>
      </c>
    </row>
    <row r="10" customFormat="false" ht="15" hidden="false" customHeight="true" outlineLevel="0" collapsed="false">
      <c r="A10" s="47" t="s">
        <v>116</v>
      </c>
      <c r="B10" s="47" t="s">
        <v>117</v>
      </c>
      <c r="C10" s="47" t="s">
        <v>114</v>
      </c>
      <c r="D10" s="47" t="s">
        <v>118</v>
      </c>
    </row>
    <row r="11" customFormat="false" ht="15" hidden="false" customHeight="true" outlineLevel="0" collapsed="false">
      <c r="A11" s="47" t="s">
        <v>119</v>
      </c>
      <c r="B11" s="47" t="s">
        <v>120</v>
      </c>
      <c r="C11" s="47" t="s">
        <v>114</v>
      </c>
      <c r="D11" s="47" t="s">
        <v>121</v>
      </c>
    </row>
    <row r="12" customFormat="false" ht="15" hidden="false" customHeight="true" outlineLevel="0" collapsed="false">
      <c r="A12" s="47" t="s">
        <v>122</v>
      </c>
      <c r="B12" s="47" t="s">
        <v>123</v>
      </c>
      <c r="C12" s="47" t="s">
        <v>114</v>
      </c>
      <c r="D12" s="47" t="s">
        <v>124</v>
      </c>
    </row>
    <row r="13" customFormat="false" ht="15" hidden="false" customHeight="true" outlineLevel="0" collapsed="false">
      <c r="A13" s="47" t="s">
        <v>125</v>
      </c>
      <c r="B13" s="47" t="s">
        <v>126</v>
      </c>
      <c r="C13" s="47" t="s">
        <v>127</v>
      </c>
      <c r="D13" s="47" t="s">
        <v>128</v>
      </c>
    </row>
    <row r="14" customFormat="false" ht="15" hidden="false" customHeight="true" outlineLevel="0" collapsed="false">
      <c r="A14" s="47" t="s">
        <v>129</v>
      </c>
      <c r="B14" s="47" t="s">
        <v>130</v>
      </c>
      <c r="C14" s="47" t="s">
        <v>114</v>
      </c>
      <c r="D14" s="47" t="s">
        <v>131</v>
      </c>
    </row>
    <row r="16" customFormat="false" ht="15" hidden="false" customHeight="true" outlineLevel="0" collapsed="false">
      <c r="A16" s="48" t="s">
        <v>132</v>
      </c>
      <c r="B16" s="48"/>
      <c r="C16" s="48"/>
      <c r="D16" s="48"/>
    </row>
    <row r="17" customFormat="false" ht="15" hidden="false" customHeight="true" outlineLevel="0" collapsed="false">
      <c r="A17" s="22" t="s">
        <v>133</v>
      </c>
      <c r="B17" s="22"/>
      <c r="C17" s="22"/>
      <c r="D17" s="22"/>
    </row>
    <row r="18" customFormat="false" ht="15" hidden="false" customHeight="true" outlineLevel="0" collapsed="false">
      <c r="A18" s="46" t="s">
        <v>108</v>
      </c>
      <c r="B18" s="46" t="s">
        <v>109</v>
      </c>
      <c r="C18" s="46" t="s">
        <v>110</v>
      </c>
      <c r="D18" s="46" t="s">
        <v>111</v>
      </c>
    </row>
    <row r="19" customFormat="false" ht="15" hidden="false" customHeight="true" outlineLevel="0" collapsed="false">
      <c r="A19" s="47" t="s">
        <v>134</v>
      </c>
      <c r="B19" s="47" t="s">
        <v>135</v>
      </c>
      <c r="C19" s="47" t="s">
        <v>127</v>
      </c>
      <c r="D19" s="47" t="s">
        <v>136</v>
      </c>
    </row>
    <row r="20" customFormat="false" ht="15" hidden="false" customHeight="true" outlineLevel="0" collapsed="false">
      <c r="A20" s="47" t="s">
        <v>137</v>
      </c>
      <c r="B20" s="47" t="s">
        <v>138</v>
      </c>
      <c r="C20" s="47" t="s">
        <v>114</v>
      </c>
      <c r="D20" s="47" t="s">
        <v>139</v>
      </c>
    </row>
    <row r="21" customFormat="false" ht="15" hidden="false" customHeight="true" outlineLevel="0" collapsed="false">
      <c r="A21" s="47" t="s">
        <v>140</v>
      </c>
      <c r="B21" s="47" t="s">
        <v>141</v>
      </c>
      <c r="C21" s="47" t="s">
        <v>142</v>
      </c>
      <c r="D21" s="47" t="s">
        <v>143</v>
      </c>
    </row>
    <row r="22" customFormat="false" ht="15" hidden="false" customHeight="true" outlineLevel="0" collapsed="false">
      <c r="A22" s="47" t="s">
        <v>144</v>
      </c>
      <c r="B22" s="47" t="s">
        <v>145</v>
      </c>
      <c r="C22" s="47" t="s">
        <v>127</v>
      </c>
      <c r="D22" s="47" t="s">
        <v>146</v>
      </c>
    </row>
    <row r="23" customFormat="false" ht="15" hidden="false" customHeight="true" outlineLevel="0" collapsed="false">
      <c r="A23" s="47" t="s">
        <v>147</v>
      </c>
      <c r="B23" s="47" t="s">
        <v>148</v>
      </c>
      <c r="C23" s="47" t="s">
        <v>149</v>
      </c>
      <c r="D23" s="47" t="s">
        <v>150</v>
      </c>
    </row>
    <row r="24" customFormat="false" ht="15" hidden="false" customHeight="true" outlineLevel="0" collapsed="false">
      <c r="A24" s="47" t="s">
        <v>151</v>
      </c>
      <c r="B24" s="47" t="s">
        <v>152</v>
      </c>
      <c r="C24" s="47" t="s">
        <v>114</v>
      </c>
      <c r="D24" s="47" t="s">
        <v>153</v>
      </c>
    </row>
    <row r="26" customFormat="false" ht="15" hidden="false" customHeight="true" outlineLevel="0" collapsed="false">
      <c r="A26" s="49" t="s">
        <v>154</v>
      </c>
      <c r="B26" s="49"/>
      <c r="C26" s="49"/>
      <c r="D26" s="49"/>
    </row>
    <row r="27" customFormat="false" ht="15" hidden="false" customHeight="true" outlineLevel="0" collapsed="false">
      <c r="A27" s="22" t="s">
        <v>155</v>
      </c>
      <c r="B27" s="22"/>
      <c r="C27" s="22"/>
      <c r="D27" s="22"/>
    </row>
    <row r="28" customFormat="false" ht="15" hidden="false" customHeight="true" outlineLevel="0" collapsed="false">
      <c r="A28" s="46" t="s">
        <v>108</v>
      </c>
      <c r="B28" s="46" t="s">
        <v>109</v>
      </c>
      <c r="C28" s="46" t="s">
        <v>110</v>
      </c>
      <c r="D28" s="46" t="s">
        <v>111</v>
      </c>
    </row>
    <row r="29" customFormat="false" ht="15" hidden="false" customHeight="true" outlineLevel="0" collapsed="false">
      <c r="A29" s="47" t="s">
        <v>156</v>
      </c>
      <c r="B29" s="47" t="s">
        <v>157</v>
      </c>
      <c r="C29" s="47" t="s">
        <v>158</v>
      </c>
      <c r="D29" s="47" t="s">
        <v>159</v>
      </c>
    </row>
    <row r="30" customFormat="false" ht="15" hidden="false" customHeight="true" outlineLevel="0" collapsed="false">
      <c r="A30" s="47" t="s">
        <v>160</v>
      </c>
      <c r="B30" s="47" t="s">
        <v>161</v>
      </c>
      <c r="C30" s="47" t="s">
        <v>162</v>
      </c>
      <c r="D30" s="47" t="s">
        <v>163</v>
      </c>
    </row>
    <row r="31" customFormat="false" ht="15" hidden="false" customHeight="true" outlineLevel="0" collapsed="false">
      <c r="A31" s="47" t="s">
        <v>164</v>
      </c>
      <c r="B31" s="47" t="s">
        <v>165</v>
      </c>
      <c r="C31" s="47" t="s">
        <v>166</v>
      </c>
      <c r="D31" s="47" t="s">
        <v>167</v>
      </c>
    </row>
    <row r="32" customFormat="false" ht="15" hidden="false" customHeight="true" outlineLevel="0" collapsed="false">
      <c r="A32" s="47" t="s">
        <v>168</v>
      </c>
      <c r="B32" s="47" t="s">
        <v>169</v>
      </c>
      <c r="C32" s="47" t="s">
        <v>149</v>
      </c>
      <c r="D32" s="47" t="s">
        <v>170</v>
      </c>
    </row>
    <row r="33" customFormat="false" ht="15" hidden="false" customHeight="true" outlineLevel="0" collapsed="false">
      <c r="A33" s="47" t="s">
        <v>171</v>
      </c>
      <c r="B33" s="47" t="s">
        <v>172</v>
      </c>
      <c r="C33" s="47" t="s">
        <v>158</v>
      </c>
      <c r="D33" s="47" t="s">
        <v>173</v>
      </c>
    </row>
    <row r="34" customFormat="false" ht="15" hidden="false" customHeight="true" outlineLevel="0" collapsed="false">
      <c r="A34" s="47" t="s">
        <v>174</v>
      </c>
      <c r="B34" s="47" t="s">
        <v>175</v>
      </c>
      <c r="C34" s="47" t="s">
        <v>166</v>
      </c>
      <c r="D34" s="47" t="s">
        <v>176</v>
      </c>
    </row>
    <row r="37" customFormat="false" ht="15" hidden="false" customHeight="true" outlineLevel="0" collapsed="false">
      <c r="A37" s="50" t="s">
        <v>177</v>
      </c>
      <c r="B37" s="50"/>
      <c r="C37" s="50"/>
      <c r="D37" s="50"/>
    </row>
    <row r="38" customFormat="false" ht="15" hidden="false" customHeight="true" outlineLevel="0" collapsed="false">
      <c r="A38" s="51" t="s">
        <v>178</v>
      </c>
      <c r="B38" s="52"/>
      <c r="C38" s="52"/>
      <c r="D38" s="52"/>
    </row>
    <row r="39" customFormat="false" ht="15" hidden="false" customHeight="true" outlineLevel="0" collapsed="false">
      <c r="A39" s="51" t="s">
        <v>179</v>
      </c>
      <c r="B39" s="52"/>
      <c r="C39" s="52"/>
      <c r="D39" s="52"/>
    </row>
    <row r="40" customFormat="false" ht="15" hidden="false" customHeight="true" outlineLevel="0" collapsed="false">
      <c r="A40" s="51" t="s">
        <v>180</v>
      </c>
      <c r="B40" s="52"/>
      <c r="C40" s="52"/>
      <c r="D40" s="52"/>
    </row>
    <row r="42" customFormat="false" ht="15" hidden="false" customHeight="true" outlineLevel="0" collapsed="false">
      <c r="A42" s="22" t="s">
        <v>181</v>
      </c>
      <c r="B42" s="22"/>
      <c r="C42" s="22"/>
      <c r="D42" s="22"/>
    </row>
  </sheetData>
  <mergeCells count="13">
    <mergeCell ref="A1:D1"/>
    <mergeCell ref="A2:D2"/>
    <mergeCell ref="A6:D6"/>
    <mergeCell ref="A7:D7"/>
    <mergeCell ref="A16:D16"/>
    <mergeCell ref="A17:D17"/>
    <mergeCell ref="A26:D26"/>
    <mergeCell ref="A27:D27"/>
    <mergeCell ref="A37:D37"/>
    <mergeCell ref="B38:D38"/>
    <mergeCell ref="B39:D39"/>
    <mergeCell ref="B40:D40"/>
    <mergeCell ref="A42:D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5"/>
    <col collapsed="false" customWidth="true" hidden="false" outlineLevel="0" max="2" min="2" style="1" width="80"/>
  </cols>
  <sheetData>
    <row r="1" customFormat="false" ht="30" hidden="false" customHeight="true" outlineLevel="0" collapsed="false">
      <c r="A1" s="10" t="s">
        <v>182</v>
      </c>
      <c r="B1" s="10"/>
    </row>
    <row r="2" customFormat="false" ht="15" hidden="false" customHeight="true" outlineLevel="0" collapsed="false">
      <c r="A2" s="22" t="s">
        <v>183</v>
      </c>
      <c r="B2" s="22"/>
    </row>
    <row r="4" customFormat="false" ht="15" hidden="false" customHeight="true" outlineLevel="0" collapsed="false">
      <c r="A4" s="46" t="s">
        <v>184</v>
      </c>
      <c r="B4" s="46" t="s">
        <v>185</v>
      </c>
    </row>
    <row r="5" customFormat="false" ht="23.25" hidden="false" customHeight="true" outlineLevel="0" collapsed="false">
      <c r="A5" s="53" t="s">
        <v>186</v>
      </c>
      <c r="B5" s="54" t="s">
        <v>187</v>
      </c>
    </row>
    <row r="6" customFormat="false" ht="23.25" hidden="false" customHeight="true" outlineLevel="0" collapsed="false">
      <c r="A6" s="53" t="s">
        <v>188</v>
      </c>
      <c r="B6" s="54" t="s">
        <v>189</v>
      </c>
    </row>
    <row r="7" customFormat="false" ht="15" hidden="false" customHeight="true" outlineLevel="0" collapsed="false">
      <c r="A7" s="53" t="s">
        <v>190</v>
      </c>
      <c r="B7" s="54" t="s">
        <v>191</v>
      </c>
    </row>
    <row r="8" customFormat="false" ht="15" hidden="false" customHeight="true" outlineLevel="0" collapsed="false">
      <c r="A8" s="53" t="s">
        <v>192</v>
      </c>
      <c r="B8" s="54" t="s">
        <v>193</v>
      </c>
    </row>
    <row r="9" customFormat="false" ht="23.25" hidden="false" customHeight="true" outlineLevel="0" collapsed="false">
      <c r="A9" s="53" t="s">
        <v>194</v>
      </c>
      <c r="B9" s="54" t="s">
        <v>195</v>
      </c>
    </row>
    <row r="10" customFormat="false" ht="23.25" hidden="false" customHeight="true" outlineLevel="0" collapsed="false">
      <c r="A10" s="53" t="s">
        <v>196</v>
      </c>
      <c r="B10" s="54" t="s">
        <v>197</v>
      </c>
    </row>
    <row r="11" customFormat="false" ht="23.25" hidden="false" customHeight="true" outlineLevel="0" collapsed="false">
      <c r="A11" s="53" t="s">
        <v>198</v>
      </c>
      <c r="B11" s="54" t="s">
        <v>199</v>
      </c>
    </row>
    <row r="12" customFormat="false" ht="23.25" hidden="false" customHeight="true" outlineLevel="0" collapsed="false">
      <c r="A12" s="53" t="s">
        <v>200</v>
      </c>
      <c r="B12" s="54" t="s">
        <v>201</v>
      </c>
    </row>
    <row r="13" customFormat="false" ht="23.25" hidden="false" customHeight="true" outlineLevel="0" collapsed="false">
      <c r="A13" s="53" t="s">
        <v>202</v>
      </c>
      <c r="B13" s="54" t="s">
        <v>203</v>
      </c>
    </row>
    <row r="14" customFormat="false" ht="23.25" hidden="false" customHeight="true" outlineLevel="0" collapsed="false">
      <c r="A14" s="53" t="s">
        <v>204</v>
      </c>
      <c r="B14" s="54" t="s">
        <v>205</v>
      </c>
    </row>
    <row r="15" customFormat="false" ht="23.25" hidden="false" customHeight="true" outlineLevel="0" collapsed="false">
      <c r="A15" s="53" t="s">
        <v>206</v>
      </c>
      <c r="B15" s="54" t="s">
        <v>207</v>
      </c>
    </row>
    <row r="16" customFormat="false" ht="23.25" hidden="false" customHeight="true" outlineLevel="0" collapsed="false">
      <c r="A16" s="53" t="s">
        <v>31</v>
      </c>
      <c r="B16" s="54" t="s">
        <v>208</v>
      </c>
    </row>
    <row r="17" customFormat="false" ht="15" hidden="false" customHeight="true" outlineLevel="0" collapsed="false">
      <c r="A17" s="53" t="s">
        <v>209</v>
      </c>
      <c r="B17" s="54" t="s">
        <v>210</v>
      </c>
    </row>
    <row r="18" customFormat="false" ht="15" hidden="false" customHeight="true" outlineLevel="0" collapsed="false">
      <c r="A18" s="53" t="s">
        <v>211</v>
      </c>
      <c r="B18" s="54" t="s">
        <v>212</v>
      </c>
    </row>
    <row r="19" customFormat="false" ht="23.25" hidden="false" customHeight="true" outlineLevel="0" collapsed="false">
      <c r="A19" s="53" t="s">
        <v>213</v>
      </c>
      <c r="B19" s="54" t="s">
        <v>214</v>
      </c>
    </row>
  </sheetData>
  <mergeCells count="2">
    <mergeCell ref="A1:B1"/>
    <mergeCell ref="A2:B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2025-12-13T23:49:37Z</dcterms:created>
  <dc:creator>openpyxl</dc:creator>
  <dc:description/>
  <dc:language>en-US</dc:language>
  <cp:lastModifiedBy/>
  <dcterms:modified xsi:type="dcterms:W3CDTF">2025-12-13T23:50:22Z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